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55" windowWidth="11865" windowHeight="3300" tabRatio="614" firstSheet="1" activeTab="24"/>
  </bookViews>
  <sheets>
    <sheet name="CONT" sheetId="1" r:id="rId1"/>
    <sheet name="0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 (1)" sheetId="10" r:id="rId10"/>
    <sheet name="8 (2)" sheetId="11" r:id="rId11"/>
    <sheet name="8 (3)" sheetId="12" r:id="rId12"/>
    <sheet name="8 (4)" sheetId="13" r:id="rId13"/>
    <sheet name="8 (5)" sheetId="14" r:id="rId14"/>
    <sheet name="8 (6)" sheetId="15" r:id="rId15"/>
    <sheet name="9" sheetId="16" r:id="rId16"/>
    <sheet name="10" sheetId="17" r:id="rId17"/>
    <sheet name="11" sheetId="18" r:id="rId18"/>
    <sheet name="12" sheetId="19" r:id="rId19"/>
    <sheet name="13" sheetId="20" r:id="rId20"/>
    <sheet name="14" sheetId="21" r:id="rId21"/>
    <sheet name="15" sheetId="22" r:id="rId22"/>
    <sheet name="16" sheetId="23" r:id="rId23"/>
    <sheet name="17" sheetId="24" r:id="rId24"/>
    <sheet name="18" sheetId="25" r:id="rId25"/>
  </sheets>
  <definedNames>
    <definedName name="_xlnm.Print_Area" localSheetId="9">'8 (1)'!$A$1:$R$48</definedName>
    <definedName name="_xlnm.Print_Area" localSheetId="10">'8 (2)'!$A$1:$R$48</definedName>
    <definedName name="_xlnm.Print_Area" localSheetId="11">'8 (3)'!$A$1:$R$48</definedName>
    <definedName name="_xlnm.Print_Area" localSheetId="12">'8 (4)'!$A$1:$R$48</definedName>
    <definedName name="_xlnm.Print_Area" localSheetId="13">'8 (5)'!$A$1:$R$48</definedName>
    <definedName name="_xlnm.Print_Area" localSheetId="14">'8 (6)'!$A$1:$R$48</definedName>
  </definedNames>
  <calcPr fullCalcOnLoad="1" refMode="R1C1"/>
</workbook>
</file>

<file path=xl/sharedStrings.xml><?xml version="1.0" encoding="utf-8"?>
<sst xmlns="http://schemas.openxmlformats.org/spreadsheetml/2006/main" count="1745" uniqueCount="802">
  <si>
    <t>Front Page</t>
  </si>
  <si>
    <t>General Survey Information</t>
  </si>
  <si>
    <t>Nominal Configuration</t>
  </si>
  <si>
    <t>Nominal CMP Coverage</t>
  </si>
  <si>
    <t>Recording System Parameters</t>
  </si>
  <si>
    <t>Streamer Parameters</t>
  </si>
  <si>
    <t>Cable #1 Layout</t>
  </si>
  <si>
    <t>Cable #2 Layout</t>
  </si>
  <si>
    <t>Cable #3 Layout</t>
  </si>
  <si>
    <t>Cable #4 Layout</t>
  </si>
  <si>
    <t>Cable Section Nominal Offsets</t>
  </si>
  <si>
    <t>Source Parameters / Sub Array Layout</t>
  </si>
  <si>
    <t>Source Layout</t>
  </si>
  <si>
    <t>Vessel &amp; Antennae Offsets</t>
  </si>
  <si>
    <t>Streamer Offsets</t>
  </si>
  <si>
    <t>Source &amp; Towfish Offsets</t>
  </si>
  <si>
    <t>Parameter Changes</t>
  </si>
  <si>
    <t xml:space="preserve"> </t>
  </si>
  <si>
    <t>Recording System:</t>
  </si>
  <si>
    <t>L.C. Filter</t>
  </si>
  <si>
    <t>H:C. Filter</t>
  </si>
  <si>
    <t>Record Length</t>
  </si>
  <si>
    <t>Sample Rate</t>
  </si>
  <si>
    <t>2 ms</t>
  </si>
  <si>
    <t>Seismic Cable:</t>
  </si>
  <si>
    <t>Number of cables</t>
  </si>
  <si>
    <t>Number of channels</t>
  </si>
  <si>
    <t>Cable length</t>
  </si>
  <si>
    <t>Group Interval</t>
  </si>
  <si>
    <t>12.5 m (centre to centre)</t>
  </si>
  <si>
    <t>Depth</t>
  </si>
  <si>
    <t>Sources:</t>
  </si>
  <si>
    <t>Number of sources</t>
  </si>
  <si>
    <t>Source type</t>
  </si>
  <si>
    <t>Tuned Air Gun Array</t>
  </si>
  <si>
    <t>Volume</t>
  </si>
  <si>
    <t>Pressure</t>
  </si>
  <si>
    <t>Shot Point Interval</t>
  </si>
  <si>
    <t>Configuration:</t>
  </si>
  <si>
    <t>Inline Source to Near Group</t>
  </si>
  <si>
    <t>Source Separation</t>
  </si>
  <si>
    <t>Cable Separation</t>
  </si>
  <si>
    <t>Coverage:</t>
  </si>
  <si>
    <t>Inline CMP Cell Length</t>
  </si>
  <si>
    <t>Cross Line CMP Cell Width</t>
  </si>
  <si>
    <t>Nominal Fold</t>
  </si>
  <si>
    <t>Acquisition Line Azimuth</t>
  </si>
  <si>
    <t>Vessel Positioning:</t>
  </si>
  <si>
    <t>Primary System</t>
  </si>
  <si>
    <t>Secondary System</t>
  </si>
  <si>
    <t>Onboard Processing:</t>
  </si>
  <si>
    <t>Seismic Processing</t>
  </si>
  <si>
    <t>Navigation Processing</t>
  </si>
  <si>
    <t>NOMINAL CONFIGURATION</t>
  </si>
  <si>
    <t>Reference Point</t>
  </si>
  <si>
    <t xml:space="preserve">NRP </t>
  </si>
  <si>
    <t>CRP</t>
  </si>
  <si>
    <t>Centre of near group</t>
  </si>
  <si>
    <t>COS</t>
  </si>
  <si>
    <t>Source</t>
  </si>
  <si>
    <t>Streamer</t>
  </si>
  <si>
    <t>RECORDING SYSTEM</t>
  </si>
  <si>
    <t>PARAMETERS</t>
  </si>
  <si>
    <t>Recording System</t>
  </si>
  <si>
    <t>System Version</t>
  </si>
  <si>
    <t>Sample rate</t>
  </si>
  <si>
    <t>Time break</t>
  </si>
  <si>
    <t>Co-incident with digital start</t>
  </si>
  <si>
    <t>Low Cut Filter</t>
  </si>
  <si>
    <t>High Cut Filter</t>
  </si>
  <si>
    <t>Recorded data format</t>
  </si>
  <si>
    <t>Trace polarity</t>
  </si>
  <si>
    <t>positive pressure = negative number on tape = negative pulse on plot</t>
  </si>
  <si>
    <t>Recording media type</t>
  </si>
  <si>
    <t>Maximum Number of Files per Cartridge</t>
  </si>
  <si>
    <t>Number of Channels</t>
  </si>
  <si>
    <t>Gun signature</t>
  </si>
  <si>
    <t>Seismic data</t>
  </si>
  <si>
    <t>Spare</t>
  </si>
  <si>
    <t>STREAMER PARAMETERS</t>
  </si>
  <si>
    <t>Streamer Type</t>
  </si>
  <si>
    <t>Number of Streamers</t>
  </si>
  <si>
    <t>Group Length</t>
  </si>
  <si>
    <t>Streamer Length</t>
  </si>
  <si>
    <t xml:space="preserve">Streamer Depth </t>
  </si>
  <si>
    <t>Streamer Seperation</t>
  </si>
  <si>
    <t>Number of Groups</t>
  </si>
  <si>
    <t>Near Group Cable #1 = 1</t>
  </si>
  <si>
    <t>Number of Groups per Module</t>
  </si>
  <si>
    <t>16 (group interval 12.5 m)</t>
  </si>
  <si>
    <t>Number of Groups per Section</t>
  </si>
  <si>
    <t>8 (group interval 12.5 m)</t>
  </si>
  <si>
    <t>Streamer Sensitivity</t>
  </si>
  <si>
    <t>Hydrophone type</t>
  </si>
  <si>
    <t>Number of Hydrophones per Group</t>
  </si>
  <si>
    <t>Streamer Positioning</t>
  </si>
  <si>
    <t>Stretch Section</t>
  </si>
  <si>
    <t>Streamer Module</t>
  </si>
  <si>
    <t>Cable Head Section</t>
  </si>
  <si>
    <t>Connector Module</t>
  </si>
  <si>
    <t>Active Section</t>
  </si>
  <si>
    <t>Active Section Series II</t>
  </si>
  <si>
    <t>Depth Indicator</t>
  </si>
  <si>
    <t>ENERGY SOURCE PARAMETERS</t>
  </si>
  <si>
    <t>Energy Source Type</t>
  </si>
  <si>
    <t>Gun depth</t>
  </si>
  <si>
    <t>Air Gun Type</t>
  </si>
  <si>
    <t>Sleeve Gun II</t>
  </si>
  <si>
    <t>Gun Depth Monitoring</t>
  </si>
  <si>
    <t>Number of  Arrays</t>
  </si>
  <si>
    <t>Gun Synchronisation</t>
  </si>
  <si>
    <t>± 1 ms</t>
  </si>
  <si>
    <t>Array Separation</t>
  </si>
  <si>
    <t>Gun Synch. System</t>
  </si>
  <si>
    <t>Pop Interval</t>
  </si>
  <si>
    <t>Number of Sub-Arrays</t>
  </si>
  <si>
    <t>Sub Array Separation</t>
  </si>
  <si>
    <t>Sub Array Length</t>
  </si>
  <si>
    <t>15.1 m</t>
  </si>
  <si>
    <t>Source Output</t>
  </si>
  <si>
    <t>Number Of Guns per Array</t>
  </si>
  <si>
    <t>Near field hydrophone</t>
  </si>
  <si>
    <t>1 phone per gun element</t>
  </si>
  <si>
    <t>Bubble ratio</t>
  </si>
  <si>
    <t>(6 per sub array)</t>
  </si>
  <si>
    <t>Source Positioning</t>
  </si>
  <si>
    <t>String #1</t>
  </si>
  <si>
    <t>1st cluster</t>
  </si>
  <si>
    <r>
      <t>150 in</t>
    </r>
    <r>
      <rPr>
        <vertAlign val="superscript"/>
        <sz val="8"/>
        <rFont val="Arial"/>
        <family val="2"/>
      </rPr>
      <t>3</t>
    </r>
  </si>
  <si>
    <t>2nd cluster</t>
  </si>
  <si>
    <r>
      <t>90 in</t>
    </r>
    <r>
      <rPr>
        <vertAlign val="superscript"/>
        <sz val="8"/>
        <rFont val="Arial"/>
        <family val="2"/>
      </rPr>
      <t>3</t>
    </r>
  </si>
  <si>
    <r>
      <t>70 in</t>
    </r>
    <r>
      <rPr>
        <vertAlign val="superscript"/>
        <sz val="8"/>
        <rFont val="Arial"/>
        <family val="2"/>
      </rPr>
      <t>3</t>
    </r>
  </si>
  <si>
    <r>
      <t>115 in</t>
    </r>
    <r>
      <rPr>
        <vertAlign val="superscript"/>
        <sz val="8"/>
        <rFont val="Arial"/>
        <family val="2"/>
      </rPr>
      <t>3</t>
    </r>
  </si>
  <si>
    <r>
      <t>80 in</t>
    </r>
    <r>
      <rPr>
        <vertAlign val="superscript"/>
        <sz val="8"/>
        <rFont val="Arial"/>
        <family val="2"/>
      </rPr>
      <t>3</t>
    </r>
  </si>
  <si>
    <r>
      <t>55 in</t>
    </r>
    <r>
      <rPr>
        <vertAlign val="superscript"/>
        <sz val="8"/>
        <rFont val="Arial"/>
        <family val="2"/>
      </rPr>
      <t>3</t>
    </r>
  </si>
  <si>
    <r>
      <t>40 in</t>
    </r>
    <r>
      <rPr>
        <vertAlign val="superscript"/>
        <sz val="8"/>
        <rFont val="Arial"/>
        <family val="2"/>
      </rPr>
      <t>3</t>
    </r>
  </si>
  <si>
    <t>Geodetic Parameters</t>
  </si>
  <si>
    <t>Local Datum</t>
  </si>
  <si>
    <t>Vessel Positioning</t>
  </si>
  <si>
    <t>Spheroid</t>
  </si>
  <si>
    <t>Semi-major axis</t>
  </si>
  <si>
    <t xml:space="preserve">1/flattening </t>
  </si>
  <si>
    <t>Satellite Datum</t>
  </si>
  <si>
    <t>WGS 84</t>
  </si>
  <si>
    <t>Source/Streamer Positioning</t>
  </si>
  <si>
    <t>Shift Parameters From WGS 84 to Local Datum</t>
  </si>
  <si>
    <t>Acoustic Systems</t>
  </si>
  <si>
    <t xml:space="preserve">Dx = </t>
  </si>
  <si>
    <t xml:space="preserve">Rx = </t>
  </si>
  <si>
    <t>Ranging Systems</t>
  </si>
  <si>
    <t xml:space="preserve">Dy = </t>
  </si>
  <si>
    <t xml:space="preserve">Ry = </t>
  </si>
  <si>
    <t>MDL Fanbeam Laser Ranging Unit</t>
  </si>
  <si>
    <t xml:space="preserve">Dz = </t>
  </si>
  <si>
    <t xml:space="preserve">Rz = </t>
  </si>
  <si>
    <t>Other Systems</t>
  </si>
  <si>
    <t>Mapping Projection</t>
  </si>
  <si>
    <t>Origin of Latitude</t>
  </si>
  <si>
    <t>Origin of Longitude</t>
  </si>
  <si>
    <t>False Northing</t>
  </si>
  <si>
    <t>False Easting</t>
  </si>
  <si>
    <t>Central Meridian</t>
  </si>
  <si>
    <t>Spectra</t>
  </si>
  <si>
    <t>Scale factor at CM</t>
  </si>
  <si>
    <t>Vertical Datum</t>
  </si>
  <si>
    <t>Mean Sea level</t>
  </si>
  <si>
    <t>Processing Systems</t>
  </si>
  <si>
    <t>Post line processing</t>
  </si>
  <si>
    <t>Binning Systems</t>
  </si>
  <si>
    <t>Magnetic declination</t>
  </si>
  <si>
    <t>Online real-time binning</t>
  </si>
  <si>
    <t>Post line binning</t>
  </si>
  <si>
    <t>Reflex</t>
  </si>
  <si>
    <t>VESSEL AND ANTENNAE OFFSETS</t>
  </si>
  <si>
    <t>STREAMER POSITIONING</t>
  </si>
  <si>
    <t>SENSOR OFFSETS</t>
  </si>
  <si>
    <t>ID #</t>
  </si>
  <si>
    <t>Fore (+)</t>
  </si>
  <si>
    <t>Up (+)</t>
  </si>
  <si>
    <t>rGPS</t>
  </si>
  <si>
    <t>SOURCE POSITIONING</t>
  </si>
  <si>
    <t>Stbd (+)</t>
  </si>
  <si>
    <t>Fanbeam</t>
  </si>
  <si>
    <t>Fore D.I.</t>
  </si>
  <si>
    <t>Mid D.I.</t>
  </si>
  <si>
    <t>NB.</t>
  </si>
  <si>
    <t>Source offsets are in metres and are relative to the geometric centre of source (COS)</t>
  </si>
  <si>
    <t>PARAMETER CHANGES</t>
  </si>
  <si>
    <t>VELOCITY OF SOUND</t>
  </si>
  <si>
    <t>POSITIONING SENSOR OFFSET CHANGES</t>
  </si>
  <si>
    <t>I/O Systems MSX</t>
  </si>
  <si>
    <t>8058 SEG D - DMX</t>
  </si>
  <si>
    <t>3M 3590 cartridge tapes</t>
  </si>
  <si>
    <t>Enhanced Visualisation Processor (EVP)</t>
  </si>
  <si>
    <t># GROUPS/SECTION</t>
  </si>
  <si>
    <t># GROUPS/CABLE</t>
  </si>
  <si>
    <t>Primary GPS vessel antenna at  M.S.L.</t>
  </si>
  <si>
    <t>17.55 m</t>
  </si>
  <si>
    <t>14 V/Bar</t>
  </si>
  <si>
    <t>14 (group interval 12.5 m)</t>
  </si>
  <si>
    <t>HSX</t>
  </si>
  <si>
    <t>CSX</t>
  </si>
  <si>
    <t>MSX</t>
  </si>
  <si>
    <t>Compass Systems</t>
  </si>
  <si>
    <t>Waterbreaks</t>
  </si>
  <si>
    <t>Trace numbering in P1/90 data</t>
  </si>
  <si>
    <t>Trace numbering in SEG-D data</t>
  </si>
  <si>
    <t>Near Group each cable =1</t>
  </si>
  <si>
    <t>Compasses/Levellers</t>
  </si>
  <si>
    <t>TSX</t>
  </si>
  <si>
    <t>Cable #6 Layout</t>
  </si>
  <si>
    <t>Cable #5 Layout</t>
  </si>
  <si>
    <t>98.6</t>
  </si>
  <si>
    <t>Sensor Coil (not used)</t>
  </si>
  <si>
    <t>Height (+)</t>
  </si>
  <si>
    <t>CABLE #2</t>
  </si>
  <si>
    <t>CABLE #3</t>
  </si>
  <si>
    <t>CABLE #4</t>
  </si>
  <si>
    <t>CABLE #5</t>
  </si>
  <si>
    <t>CABLE #6</t>
  </si>
  <si>
    <t xml:space="preserve">NB : </t>
  </si>
  <si>
    <t>All offsets are in metres and are relative to the Cable Reference Point (CRP) which is the centre of the first group.</t>
  </si>
  <si>
    <t>Inline (fore is +ve) offsets only are given as all other offsets are zero.</t>
  </si>
  <si>
    <t>TAILBUOY OFFSETS</t>
  </si>
  <si>
    <t>All offsets are in metres and are referenced to the NRP</t>
  </si>
  <si>
    <t>Acoustic</t>
  </si>
  <si>
    <t>Thompson Marconi Sonar Solid Streamer</t>
  </si>
  <si>
    <t xml:space="preserve">206 Hz @ 264 dB/Oct. </t>
  </si>
  <si>
    <t>(TMS Solid Streamer)</t>
  </si>
  <si>
    <t xml:space="preserve">Velocity of sound in water was determined from Temperature/Salinity (TS) Dips taken periodically throughout the </t>
  </si>
  <si>
    <t>TOWING CONFIGURATION CHANGES</t>
  </si>
  <si>
    <t>Compass/ Bird</t>
  </si>
  <si>
    <t>Gun 101</t>
  </si>
  <si>
    <t>Gun 102</t>
  </si>
  <si>
    <t>Gun 103</t>
  </si>
  <si>
    <t>Gun 104</t>
  </si>
  <si>
    <t>Gun 105</t>
  </si>
  <si>
    <t>Gun 106</t>
  </si>
  <si>
    <t>Gun 107</t>
  </si>
  <si>
    <t>Gun 108</t>
  </si>
  <si>
    <t>Gun 801</t>
  </si>
  <si>
    <t>Gun 802</t>
  </si>
  <si>
    <t>Gun 803</t>
  </si>
  <si>
    <t>Gun 804</t>
  </si>
  <si>
    <t>Gun 805</t>
  </si>
  <si>
    <t>Gun 806</t>
  </si>
  <si>
    <t>Gun 807</t>
  </si>
  <si>
    <t>Gun 808</t>
  </si>
  <si>
    <t>Tail Stretch Section Series III</t>
  </si>
  <si>
    <t>Cable Active Section Offsets</t>
  </si>
  <si>
    <t>CSX Module</t>
  </si>
  <si>
    <t>MSX Module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</si>
  <si>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</si>
  <si>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</si>
  <si>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</si>
  <si>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</si>
  <si>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</si>
  <si>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</si>
  <si>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</si>
  <si>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</si>
  <si>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</si>
  <si>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Group 10</t>
  </si>
  <si>
    <t>Group 11</t>
  </si>
  <si>
    <t>Group 12</t>
  </si>
  <si>
    <t>Group 13</t>
  </si>
  <si>
    <t>Group 14</t>
  </si>
  <si>
    <t>Group 15</t>
  </si>
  <si>
    <t>Group 16</t>
  </si>
  <si>
    <t>Alpha Section</t>
  </si>
  <si>
    <t>Bravo Section</t>
  </si>
  <si>
    <t>Location of group centre</t>
  </si>
  <si>
    <t>Active Section Assembly And Receiver Group Locations</t>
  </si>
  <si>
    <t>Receiver Group Hydrophone Locations</t>
  </si>
  <si>
    <t>NOMINAL OFFSETS</t>
  </si>
  <si>
    <t>CABLE COMPONENT</t>
  </si>
  <si>
    <t>LOCATIONS</t>
  </si>
  <si>
    <t>GROUP AND HYDROPHONE</t>
  </si>
  <si>
    <t xml:space="preserve">         String #8</t>
  </si>
  <si>
    <t>Unavchk</t>
  </si>
  <si>
    <t>6 m (+/- 1 m)</t>
  </si>
  <si>
    <t>2 Hz @ 12 dB/Oct</t>
  </si>
  <si>
    <t>Centre of Source</t>
  </si>
  <si>
    <t>2 Hz @ 12 dB/Oct.</t>
  </si>
  <si>
    <t>Hydrophone</t>
  </si>
  <si>
    <t>000° 00' 00.00" N</t>
  </si>
  <si>
    <t>Grid Units</t>
  </si>
  <si>
    <t>Metres</t>
  </si>
  <si>
    <t>6 m</t>
  </si>
  <si>
    <t>2250 cu.in.</t>
  </si>
  <si>
    <t>Section numbers are in first cell of section</t>
  </si>
  <si>
    <t>75m STIC cable</t>
  </si>
  <si>
    <t>500,000.0 m</t>
  </si>
  <si>
    <t>0.9996</t>
  </si>
  <si>
    <t>Ver 1.59</t>
  </si>
  <si>
    <t>Acoustic Pod</t>
  </si>
  <si>
    <t>Nominal length of active streamer = 4600 m</t>
  </si>
  <si>
    <t>Centre First Group to Centre Last Group = 4587.5 m</t>
  </si>
  <si>
    <t>Far Group Cable #1 = 368</t>
  </si>
  <si>
    <t>4600 m</t>
  </si>
  <si>
    <t>100 m (46 sections per streamer)</t>
  </si>
  <si>
    <t>Near Group Cable #2 =369</t>
  </si>
  <si>
    <t>Far Group Cable #2 = 736</t>
  </si>
  <si>
    <t>Far Group Cable #3 = 1104</t>
  </si>
  <si>
    <t>Far Group Cable #4 = 1472</t>
  </si>
  <si>
    <t>Far Group Cable #5 = 1840</t>
  </si>
  <si>
    <t>Far Group Cable #6 = 2208</t>
  </si>
  <si>
    <t>Far Group each cable = 368</t>
  </si>
  <si>
    <t>Near Group Cable #3 = 737</t>
  </si>
  <si>
    <t>Near Group Cable #5 = 1473</t>
  </si>
  <si>
    <t>Near Group Cable #4 = 1105</t>
  </si>
  <si>
    <t>Near Group Cable #6 = 1841</t>
  </si>
  <si>
    <t>Ver 1.9.6</t>
  </si>
  <si>
    <t>Source #2</t>
  </si>
  <si>
    <t>Source #1</t>
  </si>
  <si>
    <t>String #7</t>
  </si>
  <si>
    <t>String #3</t>
  </si>
  <si>
    <t>String #2</t>
  </si>
  <si>
    <t>Gun 701</t>
  </si>
  <si>
    <t>Gun 301</t>
  </si>
  <si>
    <t>Gun 201</t>
  </si>
  <si>
    <t>Gun 702</t>
  </si>
  <si>
    <t>Gun 302</t>
  </si>
  <si>
    <t>Gun 202</t>
  </si>
  <si>
    <t>Gun 703</t>
  </si>
  <si>
    <t>Gun 303</t>
  </si>
  <si>
    <t>Gun 203</t>
  </si>
  <si>
    <t>Gun 704</t>
  </si>
  <si>
    <t>Gun 304</t>
  </si>
  <si>
    <t>Gun 204</t>
  </si>
  <si>
    <t>Gun 705</t>
  </si>
  <si>
    <t>Gun 305</t>
  </si>
  <si>
    <t>Gun 205</t>
  </si>
  <si>
    <t>Gun 706</t>
  </si>
  <si>
    <t>Gun 306</t>
  </si>
  <si>
    <t>Gun 206</t>
  </si>
  <si>
    <t>Gun 707</t>
  </si>
  <si>
    <t>Gun 307</t>
  </si>
  <si>
    <t>Gun 207</t>
  </si>
  <si>
    <t>Gun 708</t>
  </si>
  <si>
    <t>Gun 308</t>
  </si>
  <si>
    <t>Gun 208</t>
  </si>
  <si>
    <t>Australian National Spheroid</t>
  </si>
  <si>
    <t>AGD84</t>
  </si>
  <si>
    <t>6378160.000</t>
  </si>
  <si>
    <t>298.25</t>
  </si>
  <si>
    <t>+116.0</t>
  </si>
  <si>
    <t>+50.47</t>
  </si>
  <si>
    <t>-141.69</t>
  </si>
  <si>
    <t>Scale factor= -0.0983 ppm</t>
  </si>
  <si>
    <t>Unavchk (Ver 1.9.6)</t>
  </si>
  <si>
    <t>N/A</t>
  </si>
  <si>
    <t>Cable</t>
  </si>
  <si>
    <t>Acoustic ID</t>
  </si>
  <si>
    <t>rGPS ID</t>
  </si>
  <si>
    <t>TRP Distance from CRP</t>
  </si>
  <si>
    <t>ENERGY SOURCE LAYOUT</t>
  </si>
  <si>
    <t>NOMINAL CMP COVERAGE</t>
  </si>
  <si>
    <t>Port</t>
  </si>
  <si>
    <t>Starboard</t>
  </si>
  <si>
    <t>Acquired CMP line</t>
  </si>
  <si>
    <t>Diagram shows vessel from astern (pointing in to page)</t>
  </si>
  <si>
    <t>Raypath from stbd source (1)</t>
  </si>
  <si>
    <t>Raypath from port source (2)</t>
  </si>
  <si>
    <t>P2/94 HEADER NODE</t>
  </si>
  <si>
    <t>NAMING CONVENTION</t>
  </si>
  <si>
    <t>Each sensor is referenced to a platform.  The following Alpha numeric codes are used to refer to the platform</t>
  </si>
  <si>
    <t>ASX</t>
  </si>
  <si>
    <t>Vessel</t>
  </si>
  <si>
    <t>V#</t>
  </si>
  <si>
    <t>where # is replaced by an identifying number</t>
  </si>
  <si>
    <t>Gun Array</t>
  </si>
  <si>
    <t>G##</t>
  </si>
  <si>
    <t>where ## is replaced by an identifying number incremeting from stbd to port</t>
  </si>
  <si>
    <t>S##</t>
  </si>
  <si>
    <t>Tailbuoy</t>
  </si>
  <si>
    <t>T##</t>
  </si>
  <si>
    <t>The sensors are identified by the platform, then by the system type, and finally by an identifiying number</t>
  </si>
  <si>
    <t>where ## is replaced by an identifying number incrementing from front to back</t>
  </si>
  <si>
    <t>dGPS</t>
  </si>
  <si>
    <t>G#</t>
  </si>
  <si>
    <t>where # is replaced by an identifying number incrementing from front to back</t>
  </si>
  <si>
    <t>Echosounder</t>
  </si>
  <si>
    <t>E#</t>
  </si>
  <si>
    <t>Gun String</t>
  </si>
  <si>
    <t>S#</t>
  </si>
  <si>
    <t>Gyro</t>
  </si>
  <si>
    <t>GY#</t>
  </si>
  <si>
    <t>Laser</t>
  </si>
  <si>
    <t>L#</t>
  </si>
  <si>
    <t>Pitch/Roll</t>
  </si>
  <si>
    <t>PR#</t>
  </si>
  <si>
    <t>R##</t>
  </si>
  <si>
    <t>Water Speed</t>
  </si>
  <si>
    <t>WS#</t>
  </si>
  <si>
    <t>Velocimeter</t>
  </si>
  <si>
    <t>User Defined</t>
  </si>
  <si>
    <t>Exceptions are the compass and depth sensors on the streamers.  These are referenced by the following convention</t>
  </si>
  <si>
    <t>For example T04R01 refers to the rGPS sensor on tailbuoy 4</t>
  </si>
  <si>
    <t>VC##</t>
  </si>
  <si>
    <t>where V is replaced by the vessel number, C by the streamer number,</t>
  </si>
  <si>
    <t>and ## by an identifying number incrementing from front to back</t>
  </si>
  <si>
    <t>For example 1608 refers to the 8th compass/depth sensor on vessel 1, cable 6</t>
  </si>
  <si>
    <t>TSWV</t>
  </si>
  <si>
    <t>Tail Swivel</t>
  </si>
  <si>
    <t>Head Streamer Module</t>
  </si>
  <si>
    <t>Auxilliary Streamer Module</t>
  </si>
  <si>
    <t>Tail Streamer Module</t>
  </si>
  <si>
    <t>NUMBER OF CABLES</t>
  </si>
  <si>
    <t>Extra description</t>
  </si>
  <si>
    <t>HIDDEN - calculates Title, Rx No's and Tbuoy No's</t>
  </si>
  <si>
    <t>Fill In</t>
  </si>
  <si>
    <t>Camera Recorder</t>
  </si>
  <si>
    <t>SeisView</t>
  </si>
  <si>
    <t>Real Time Data QC</t>
  </si>
  <si>
    <t>Tailbuoy ID</t>
  </si>
  <si>
    <t xml:space="preserve">    [ Primary GPS Antenna at sea level ]</t>
  </si>
  <si>
    <t>GENERAL SURVEY PARAMETERS</t>
  </si>
  <si>
    <t>Omega (Ver 1.8.0)</t>
  </si>
  <si>
    <t>Streamer Retrieval Device</t>
  </si>
  <si>
    <t>CABLE # (This Sheet)</t>
  </si>
  <si>
    <t>Streamer Acoustic Sensors</t>
  </si>
  <si>
    <t>S02T01</t>
  </si>
  <si>
    <t>S03T01</t>
  </si>
  <si>
    <t>S04T01</t>
  </si>
  <si>
    <t>S05T01</t>
  </si>
  <si>
    <t>S06T01</t>
  </si>
  <si>
    <t>S02T02</t>
  </si>
  <si>
    <t>S03T02</t>
  </si>
  <si>
    <t>S04T02</t>
  </si>
  <si>
    <t>S05T02</t>
  </si>
  <si>
    <t>S06T02</t>
  </si>
  <si>
    <t>S02T03</t>
  </si>
  <si>
    <t>S03T03</t>
  </si>
  <si>
    <t>S04T03</t>
  </si>
  <si>
    <t>S05T03</t>
  </si>
  <si>
    <t>S06T03</t>
  </si>
  <si>
    <t>S02T04</t>
  </si>
  <si>
    <t>S03T04</t>
  </si>
  <si>
    <t>S04T04</t>
  </si>
  <si>
    <t>S05T04</t>
  </si>
  <si>
    <t>S06T04</t>
  </si>
  <si>
    <t>S02T05</t>
  </si>
  <si>
    <t>S03T05</t>
  </si>
  <si>
    <t>S04T05</t>
  </si>
  <si>
    <t>S05T05</t>
  </si>
  <si>
    <t>S06T05</t>
  </si>
  <si>
    <t>S02T06</t>
  </si>
  <si>
    <t>S03T06</t>
  </si>
  <si>
    <t>S04T06</t>
  </si>
  <si>
    <t>S05T06</t>
  </si>
  <si>
    <t>S06T06</t>
  </si>
  <si>
    <t>S02T07</t>
  </si>
  <si>
    <t>S03T07</t>
  </si>
  <si>
    <t>S04T07</t>
  </si>
  <si>
    <t>S05T07</t>
  </si>
  <si>
    <t>S06T07</t>
  </si>
  <si>
    <t>24.25</t>
  </si>
  <si>
    <t>NB Modules are approximatly 0.4 m long and are not included in the measurements given above</t>
  </si>
  <si>
    <t>+15.65</t>
  </si>
  <si>
    <t>Centre String</t>
  </si>
  <si>
    <t>Port (Inner) String</t>
  </si>
  <si>
    <t xml:space="preserve"> Stbd (Outer) String</t>
  </si>
  <si>
    <t>Port (Outer) String</t>
  </si>
  <si>
    <t>SOURCE #1 (STBD)</t>
  </si>
  <si>
    <t>SOURCE #2 (PORT)</t>
  </si>
  <si>
    <t xml:space="preserve"> Stbd (Inner) String</t>
  </si>
  <si>
    <t>G01T01</t>
  </si>
  <si>
    <t>G01R01</t>
  </si>
  <si>
    <t>G01R02</t>
  </si>
  <si>
    <t>G01L01</t>
  </si>
  <si>
    <t>G01T02</t>
  </si>
  <si>
    <t>G02R01</t>
  </si>
  <si>
    <t>G02R02</t>
  </si>
  <si>
    <t>G02L01</t>
  </si>
  <si>
    <t>G02T02</t>
  </si>
  <si>
    <t>G02T01</t>
  </si>
  <si>
    <t>G01R03</t>
  </si>
  <si>
    <t>G02R03</t>
  </si>
  <si>
    <t>T01</t>
  </si>
  <si>
    <t>T02</t>
  </si>
  <si>
    <t>T03</t>
  </si>
  <si>
    <t>T04</t>
  </si>
  <si>
    <t>T05</t>
  </si>
  <si>
    <t>T06</t>
  </si>
  <si>
    <t>S02</t>
  </si>
  <si>
    <t>S03</t>
  </si>
  <si>
    <t>S04</t>
  </si>
  <si>
    <t>S05</t>
  </si>
  <si>
    <t>S06</t>
  </si>
  <si>
    <t>S01</t>
  </si>
  <si>
    <t>Lead-in</t>
  </si>
  <si>
    <t>Cable Head Sec.</t>
  </si>
  <si>
    <t>rGPS/Acoustic Tailbuoy</t>
  </si>
  <si>
    <t>Pressure Indicator</t>
  </si>
  <si>
    <t>Co-located Posnet rGPS Pod and DigiCOURSE Acousic CTX Pod</t>
  </si>
  <si>
    <t>Co-located Posnet rGPS Pod and Fanbeam Reflective Prism</t>
  </si>
  <si>
    <t>Racal Multifix Differential GPS</t>
  </si>
  <si>
    <t>Fugro MRdGPS Differential GPS</t>
  </si>
  <si>
    <t>QC System</t>
  </si>
  <si>
    <t>QPS Muliref Differential GPS</t>
  </si>
  <si>
    <t>Other System</t>
  </si>
  <si>
    <t>POSNET remote rGPS targets on each tailbuoy</t>
  </si>
  <si>
    <t>74.1 bar-m (peak to trough 3-128 Hz)</t>
  </si>
  <si>
    <t>40.7 bar-m (0 to peak)</t>
  </si>
  <si>
    <t>17.3:1</t>
  </si>
  <si>
    <t>3 per array, 6 total</t>
  </si>
  <si>
    <t>5 (±0.5) m</t>
  </si>
  <si>
    <t>5 m (+/- 0.5 m)</t>
  </si>
  <si>
    <t>Gun 601</t>
  </si>
  <si>
    <t>Gun 602</t>
  </si>
  <si>
    <t>Gun 603</t>
  </si>
  <si>
    <t>Gun 604</t>
  </si>
  <si>
    <t>Gun 605</t>
  </si>
  <si>
    <t>Gun 606</t>
  </si>
  <si>
    <t>Gun 607</t>
  </si>
  <si>
    <t>Gun 608</t>
  </si>
  <si>
    <t>String #6</t>
  </si>
  <si>
    <t>*</t>
  </si>
  <si>
    <t>2 Arrays</t>
  </si>
  <si>
    <t xml:space="preserve"> Active 1A</t>
  </si>
  <si>
    <t xml:space="preserve"> Active 1B</t>
  </si>
  <si>
    <t xml:space="preserve"> Active 2A</t>
  </si>
  <si>
    <t xml:space="preserve"> Active 2B</t>
  </si>
  <si>
    <t xml:space="preserve"> Active 3A</t>
  </si>
  <si>
    <t xml:space="preserve"> Active 3B</t>
  </si>
  <si>
    <t xml:space="preserve"> Active 4A</t>
  </si>
  <si>
    <t xml:space="preserve"> Active 4B</t>
  </si>
  <si>
    <t xml:space="preserve"> Active 5A</t>
  </si>
  <si>
    <t xml:space="preserve"> Active 5B</t>
  </si>
  <si>
    <t xml:space="preserve"> Active 6A</t>
  </si>
  <si>
    <t xml:space="preserve"> Active 6B</t>
  </si>
  <si>
    <t xml:space="preserve"> Active 7A</t>
  </si>
  <si>
    <t xml:space="preserve"> Active 7B</t>
  </si>
  <si>
    <t xml:space="preserve"> Active 8A</t>
  </si>
  <si>
    <t xml:space="preserve"> Active 8B</t>
  </si>
  <si>
    <t xml:space="preserve"> Active 9A</t>
  </si>
  <si>
    <t xml:space="preserve"> Active 9B</t>
  </si>
  <si>
    <t xml:space="preserve"> Active 10A</t>
  </si>
  <si>
    <t xml:space="preserve"> Active 10B</t>
  </si>
  <si>
    <t xml:space="preserve"> Active 11A</t>
  </si>
  <si>
    <t xml:space="preserve"> Active 11B</t>
  </si>
  <si>
    <t xml:space="preserve"> Active 12A</t>
  </si>
  <si>
    <t xml:space="preserve"> Active 12B</t>
  </si>
  <si>
    <t xml:space="preserve"> Active 13A</t>
  </si>
  <si>
    <t xml:space="preserve"> Active 13B</t>
  </si>
  <si>
    <t xml:space="preserve"> Active 14A</t>
  </si>
  <si>
    <t xml:space="preserve"> Active 14B</t>
  </si>
  <si>
    <t xml:space="preserve"> Active 15A</t>
  </si>
  <si>
    <t xml:space="preserve"> Active 15B</t>
  </si>
  <si>
    <t xml:space="preserve"> Active 16A</t>
  </si>
  <si>
    <t xml:space="preserve"> Active 16B</t>
  </si>
  <si>
    <t xml:space="preserve"> Active 17A</t>
  </si>
  <si>
    <t xml:space="preserve"> Active 17B</t>
  </si>
  <si>
    <t xml:space="preserve"> Active 18A</t>
  </si>
  <si>
    <t xml:space="preserve"> Active 18B</t>
  </si>
  <si>
    <t xml:space="preserve"> Active 19A</t>
  </si>
  <si>
    <t xml:space="preserve"> Active 19B</t>
  </si>
  <si>
    <t xml:space="preserve"> Active 20A</t>
  </si>
  <si>
    <t xml:space="preserve"> Active 20B</t>
  </si>
  <si>
    <t xml:space="preserve"> Active 21A</t>
  </si>
  <si>
    <t xml:space="preserve"> Active 21B</t>
  </si>
  <si>
    <t xml:space="preserve"> Active 22A</t>
  </si>
  <si>
    <t xml:space="preserve"> Active 22B</t>
  </si>
  <si>
    <t xml:space="preserve"> Active 23A</t>
  </si>
  <si>
    <t xml:space="preserve"> Active 23B</t>
  </si>
  <si>
    <t>Ver 2.10</t>
  </si>
  <si>
    <t>Ver 2.42</t>
  </si>
  <si>
    <t>Ver 1.57</t>
  </si>
  <si>
    <t>Pro2000</t>
  </si>
  <si>
    <t>Ver 7.6.5</t>
  </si>
  <si>
    <t>Ver 7.6.5 (ILC)</t>
  </si>
  <si>
    <t>Ver 1.7.2</t>
  </si>
  <si>
    <t>-0.23</t>
  </si>
  <si>
    <t>-0.39</t>
  </si>
  <si>
    <t>-0.344</t>
  </si>
  <si>
    <t xml:space="preserve"> arc sec*</t>
  </si>
  <si>
    <t>*as entered in Spectra</t>
  </si>
  <si>
    <t>Gyrocompass 1 (V1GY1)</t>
  </si>
  <si>
    <t>rGPS Antenna (P2/94 offset, V1R01)</t>
  </si>
  <si>
    <t>Fanbeam Laser Head (V1L1)</t>
  </si>
  <si>
    <t>Primary GPS Antenna (V1G1-5)</t>
  </si>
  <si>
    <t>Navigation Reference Point (NRP V1)</t>
  </si>
  <si>
    <t>S01T08</t>
  </si>
  <si>
    <t>S02T08</t>
  </si>
  <si>
    <t>S03T08</t>
  </si>
  <si>
    <t>S04T08</t>
  </si>
  <si>
    <t>S05T08</t>
  </si>
  <si>
    <t>S06T08</t>
  </si>
  <si>
    <t>T01R01</t>
  </si>
  <si>
    <t>T02R01</t>
  </si>
  <si>
    <t>T03R01</t>
  </si>
  <si>
    <t>T04R01</t>
  </si>
  <si>
    <t>T05R01</t>
  </si>
  <si>
    <t>T06R01</t>
  </si>
  <si>
    <t>0.00* (1.80)</t>
  </si>
  <si>
    <t>Tailbuoy Sensor Offsets from TRP</t>
  </si>
  <si>
    <t>All offsets are in metres and are referenced to the CRP (centre near group) or TRP (tailbuoy antenna at MSL)</t>
  </si>
  <si>
    <t>Posnet antenna heights are all set to MSL in Spectra as the ranges are slant corrected within the Posnet system</t>
  </si>
  <si>
    <t>GEODETIC PARAMETERS</t>
  </si>
  <si>
    <t>NAVIGATION SYSTEM</t>
  </si>
  <si>
    <t>Western Geophysicals CRS (Continuous Recording System)</t>
  </si>
  <si>
    <t>Tape Interface System</t>
  </si>
  <si>
    <t>Not used</t>
  </si>
  <si>
    <t>Multishot Acquisiton</t>
  </si>
  <si>
    <t xml:space="preserve">Piezo-electric Ceramic </t>
  </si>
  <si>
    <t>Tail Stretch</t>
  </si>
  <si>
    <t>(MSX/CRS)</t>
  </si>
  <si>
    <t>Datum Shift</t>
  </si>
  <si>
    <t>6378137.000</t>
  </si>
  <si>
    <t>298.257224</t>
  </si>
  <si>
    <t>Binning Parameters</t>
  </si>
  <si>
    <t>Binning Grid</t>
  </si>
  <si>
    <t>Map Grid Origin Easting</t>
  </si>
  <si>
    <t>Map Grid Origin Northing</t>
  </si>
  <si>
    <t>In-line</t>
  </si>
  <si>
    <t>X-line</t>
  </si>
  <si>
    <t>Apply scale factor</t>
  </si>
  <si>
    <t>Nominal Offset Distribution</t>
  </si>
  <si>
    <t>Coverage Groups</t>
  </si>
  <si>
    <t>Nears</t>
  </si>
  <si>
    <t>Near Mids</t>
  </si>
  <si>
    <t>Far Mids</t>
  </si>
  <si>
    <t>Fars</t>
  </si>
  <si>
    <t>SURVEY AREA</t>
  </si>
  <si>
    <t>Easting</t>
  </si>
  <si>
    <t>Northing</t>
  </si>
  <si>
    <t>8 (2)</t>
  </si>
  <si>
    <t>8 (3)</t>
  </si>
  <si>
    <t>8 (4)</t>
  </si>
  <si>
    <t>8 (5)</t>
  </si>
  <si>
    <t>8 (1)</t>
  </si>
  <si>
    <t>8 (6)</t>
  </si>
  <si>
    <t>Survey Area</t>
  </si>
  <si>
    <t>P2/94 Naming Conventions</t>
  </si>
  <si>
    <t>Spectra Integrated Navigation System</t>
  </si>
  <si>
    <t>RTNU (Real Time Navigation Unit)</t>
  </si>
  <si>
    <t>Data Acquisition System</t>
  </si>
  <si>
    <t>Sperry Mk227 (Gyro #1)</t>
  </si>
  <si>
    <t>Backup Gyrocompass</t>
  </si>
  <si>
    <t>Sperry Mk227 (Gyro #2)</t>
  </si>
  <si>
    <t>Test Pseudo Gyro</t>
  </si>
  <si>
    <t>Posnet rGPS (Gyro #3)</t>
  </si>
  <si>
    <t>Geoidal Undulation</t>
  </si>
  <si>
    <t>Real-time processing</t>
  </si>
  <si>
    <t xml:space="preserve">DigiCOURSE Acoustic System </t>
  </si>
  <si>
    <t>Simrad EA-500 18 kHz Xducer</t>
  </si>
  <si>
    <t>Posnet Relative GPS</t>
  </si>
  <si>
    <t>Posnet Differential GPS</t>
  </si>
  <si>
    <t>C-O = -0.04°</t>
  </si>
  <si>
    <t>C-O = +0.45°</t>
  </si>
  <si>
    <t>C-O = -0.43° (bearing)</t>
  </si>
  <si>
    <t>NB : All C-Os are entered in the Spectra Spread Configuration.  All data output by the sensors is raw, with no C-O applied.</t>
  </si>
  <si>
    <t>Real-time binning</t>
  </si>
  <si>
    <t>Woodside Energy Ltd.</t>
  </si>
  <si>
    <t>Sensor Coil (used for SRD)</t>
  </si>
  <si>
    <t>Sensor Coil (used for sensor)</t>
  </si>
  <si>
    <t>2000 (±150) p.s.i.</t>
  </si>
  <si>
    <t>0.00* (20.29)</t>
  </si>
  <si>
    <t>5.00* (6.0)</t>
  </si>
  <si>
    <t>Bin Grid Extent (m)</t>
  </si>
  <si>
    <t>Bin Number at Origin</t>
  </si>
  <si>
    <t>Bin Number Increment</t>
  </si>
  <si>
    <t>Bin Dimensions (m)</t>
  </si>
  <si>
    <t>Map Grid Bearing (°)</t>
  </si>
  <si>
    <t>Minimum Offset (m)</t>
  </si>
  <si>
    <t>Maximum Offset (m)</t>
  </si>
  <si>
    <t>Offset Increment (m)</t>
  </si>
  <si>
    <t>Near Offset (m)</t>
  </si>
  <si>
    <t>Far Offset (m)</t>
  </si>
  <si>
    <t>(bin centre)</t>
  </si>
  <si>
    <t>(In-line axis)</t>
  </si>
  <si>
    <t>No (using mapping grid distances)</t>
  </si>
  <si>
    <t>MSX Record length</t>
  </si>
  <si>
    <t>CRS Record length</t>
  </si>
  <si>
    <t>Version 2.0</t>
  </si>
  <si>
    <t>Nominal Group Interval</t>
  </si>
  <si>
    <t>Nominal Section Length</t>
  </si>
  <si>
    <t>2000 p.s.I. (+/- 150 p.s.I.)</t>
  </si>
  <si>
    <t>SSS OCM (Ver 1.7 with Y2K patch)</t>
  </si>
  <si>
    <t>UD##</t>
  </si>
  <si>
    <t>Aft D.I.</t>
  </si>
  <si>
    <t>Navigation System Parameters</t>
  </si>
  <si>
    <t>RVIM Stretch Section</t>
  </si>
  <si>
    <t>RVIM</t>
  </si>
  <si>
    <t>Stubby</t>
  </si>
  <si>
    <t>8 (7)</t>
  </si>
  <si>
    <t>Cable #7 Layout</t>
  </si>
  <si>
    <t>8 (8)</t>
  </si>
  <si>
    <t>Cable #8 Layout</t>
  </si>
  <si>
    <t>Investigator 3D</t>
  </si>
  <si>
    <t>1999-35D-EH</t>
  </si>
  <si>
    <t>Cell width = 25 m</t>
  </si>
  <si>
    <t>Nominal Fold = 92</t>
  </si>
  <si>
    <t>Shotpoint Interval = 12.5 m Flip Flop (25 m per CMP Line)</t>
  </si>
  <si>
    <t>009°/189°</t>
  </si>
  <si>
    <t>50.00 m</t>
  </si>
  <si>
    <t>50 m</t>
  </si>
  <si>
    <t>12.5 m</t>
  </si>
  <si>
    <t>6.25 m (12.5 m used in coverage displays)</t>
  </si>
  <si>
    <t>25.0 m</t>
  </si>
  <si>
    <t>System #1</t>
  </si>
  <si>
    <t>System #2</t>
  </si>
  <si>
    <t>AMG ZONE 54 (UTM)</t>
  </si>
  <si>
    <t>141° 00' 00.00" E</t>
  </si>
  <si>
    <t>10,000,000.0 m</t>
  </si>
  <si>
    <t>009.00°</t>
  </si>
  <si>
    <t>Sample Count</t>
  </si>
  <si>
    <t>Combined Timebreak</t>
  </si>
  <si>
    <t>Recording System Start</t>
  </si>
  <si>
    <t>Array Timebreak</t>
  </si>
  <si>
    <t>(From IGRF95 model; 25-Dec-99; Average of 9 corners of Survey Area)</t>
  </si>
  <si>
    <t>(From OSU91A model; Average of 9 corners of Survey Area)</t>
  </si>
  <si>
    <t>Streamer Compass Sensors</t>
  </si>
  <si>
    <t>1512 m/s</t>
  </si>
  <si>
    <t>Bass Straits, Victoria, Australia</t>
  </si>
  <si>
    <t>4608 ms</t>
  </si>
  <si>
    <t>368 Per Cable, 2208 Total Seismic</t>
  </si>
  <si>
    <t>100 m  (no greater than 150 m)</t>
  </si>
  <si>
    <t>100 m between cables, 500 m total spread</t>
  </si>
  <si>
    <t>4.5 Binary Seconds (4608 ms)</t>
  </si>
  <si>
    <t>2208 seismic + 104 auxilliaries</t>
  </si>
  <si>
    <t>Channel set 1-6 (368 channels each)</t>
  </si>
  <si>
    <t>Channel set 7-12 (4 channels each)</t>
  </si>
  <si>
    <t>Channel set 13 (1 channel)</t>
  </si>
  <si>
    <t>Channel set 14 (1 channel)</t>
  </si>
  <si>
    <t>Channel set 28 (1 channel)</t>
  </si>
  <si>
    <t>Channel set 19-27 (1 channel each)</t>
  </si>
  <si>
    <t>Channel set 15-18 (1 channel each)</t>
  </si>
  <si>
    <t>Channel set 29 (64 channels at 512 ms)</t>
  </si>
  <si>
    <t>100 m inter-cable, 500 m total spread</t>
  </si>
  <si>
    <t>368 total per cable, 2208 total seismic</t>
  </si>
  <si>
    <t>survey :</t>
  </si>
  <si>
    <t>280 m</t>
  </si>
  <si>
    <t>380 m</t>
  </si>
  <si>
    <t>100 m</t>
  </si>
  <si>
    <t>400 (1 file contains 2944 channels at 4068 ms length + auxilliaries)</t>
  </si>
  <si>
    <t>Primary Gyrocompass</t>
  </si>
  <si>
    <t>Prime Fathometer</t>
  </si>
  <si>
    <t>No draught correction in sensor*</t>
  </si>
  <si>
    <t>Backup Fathometer</t>
  </si>
  <si>
    <t>Echotrac DF3200 Mk II</t>
  </si>
  <si>
    <t>+11.103</t>
  </si>
  <si>
    <t>-2.624</t>
  </si>
  <si>
    <r>
      <t>No draught correction in sensor</t>
    </r>
    <r>
      <rPr>
        <vertAlign val="superscript"/>
        <sz val="12"/>
        <rFont val="Arial"/>
        <family val="2"/>
      </rPr>
      <t>†</t>
    </r>
  </si>
  <si>
    <r>
      <t xml:space="preserve">Xducer depth = *5.94, </t>
    </r>
    <r>
      <rPr>
        <vertAlign val="superscript"/>
        <sz val="12"/>
        <rFont val="Arial"/>
        <family val="2"/>
      </rPr>
      <t>†</t>
    </r>
    <r>
      <rPr>
        <sz val="12"/>
        <rFont val="Arial"/>
        <family val="2"/>
      </rPr>
      <t xml:space="preserve">5.0 </t>
    </r>
  </si>
  <si>
    <t>Primarty (Simrad) Fathometer</t>
  </si>
  <si>
    <t>Backup (Echotrac) Fathometer</t>
  </si>
  <si>
    <t>Gyrocompass 2 (V1GY2) (Primary)</t>
  </si>
  <si>
    <t>CABLE #1</t>
  </si>
  <si>
    <t>S01T01</t>
  </si>
  <si>
    <t>S01T02</t>
  </si>
  <si>
    <t>S01T03</t>
  </si>
  <si>
    <t>S01T04</t>
  </si>
  <si>
    <t>S01T05</t>
  </si>
  <si>
    <t>S01T06</t>
  </si>
  <si>
    <t>S01T07</t>
  </si>
  <si>
    <t>6 Cable Waypoints Full Fold Area</t>
  </si>
  <si>
    <t>3.0.2</t>
  </si>
  <si>
    <t>Cell Length = 6.25 m (12.5 m for coverage displays)</t>
  </si>
  <si>
    <t>Cable 1</t>
  </si>
  <si>
    <t>Src 2</t>
  </si>
  <si>
    <t>Src 1</t>
  </si>
  <si>
    <t>Cable 6</t>
  </si>
  <si>
    <t>Cable 5</t>
  </si>
  <si>
    <t>Cable 4</t>
  </si>
  <si>
    <t>Cable 3</t>
  </si>
  <si>
    <t>Cable 2</t>
  </si>
  <si>
    <t>6.0 m +/- 1.0 m</t>
  </si>
  <si>
    <t>12.5 m (12.45 m in Spectra / P294 for stretch calculation)</t>
  </si>
  <si>
    <t>Input/Output Pro2000 Combined Compass/Birds</t>
  </si>
  <si>
    <t>Input/Output Pro2000 Acoustics, Input/Output Pro2000 Compasses</t>
  </si>
  <si>
    <t>Input/Output Pro2000 Acoustics; POSNET rGPS and Fanbeam laser reflective headbuoys</t>
  </si>
  <si>
    <t>Input/Output  Pro2000 Compasses</t>
  </si>
  <si>
    <t>Input/Output Hull Acoustic Xducer (V1T01)</t>
  </si>
  <si>
    <t>Ver 2.04.01</t>
  </si>
  <si>
    <t>50.0 m</t>
  </si>
  <si>
    <t>Seq 009-023</t>
  </si>
  <si>
    <t>The depths output to the P1/90 were scaled within the Unavchk processing system using the following values :</t>
  </si>
  <si>
    <t xml:space="preserve">The fathometer used a fixed value of 1500 m/s throughout the survey within the sensor, except for sequences  </t>
  </si>
  <si>
    <t>None</t>
  </si>
  <si>
    <t>1514 m/s</t>
  </si>
  <si>
    <t>Average of top 15 m of water column on 02-Jan-2000</t>
  </si>
  <si>
    <t>Average of complete water column on 02-Jan-2000</t>
  </si>
  <si>
    <t>1513 m/s</t>
  </si>
  <si>
    <t>Note that prior to sequence 009 the data was acquired with an 8 cable configuration</t>
  </si>
  <si>
    <t>Additional rope added to the vane towing harness, to further isolate the vane wash from the streamers</t>
  </si>
  <si>
    <t>New NRP to centre first group inline offset = 440 m</t>
  </si>
  <si>
    <t>New source centre to first group inline offset = 125 m</t>
  </si>
  <si>
    <t>New NRP to source centre inline offset = 315 m</t>
  </si>
  <si>
    <t>There were continual minor adjustment to gun tows in order to improve inter-string separations</t>
  </si>
  <si>
    <t>Seq 009-029</t>
  </si>
  <si>
    <t>Prior to Seq 030</t>
  </si>
  <si>
    <t>Seq 024-066</t>
  </si>
  <si>
    <t>Seq 067-080</t>
  </si>
  <si>
    <t>Seq 024-075</t>
  </si>
  <si>
    <t>Average of top 15 m of water column on 09-Jan-2000 &amp; 10-Feb-2000</t>
  </si>
  <si>
    <t>Seq 076-080</t>
  </si>
  <si>
    <t>1517.6 m/s</t>
  </si>
  <si>
    <t>Average of top 15 m of water column on 17-Feb-2000</t>
  </si>
  <si>
    <t>024-028 where the value in the Simrad fathomer was changed to 1513 m/s</t>
  </si>
  <si>
    <t xml:space="preserve">Average of complete water column on 09-Jan-2000 </t>
  </si>
  <si>
    <t>Average of complete water column on 10-Feb-2000 &amp; 17-Feb-2000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</si>
</sst>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"/>
    <numFmt numFmtId="174" formatCode="0.000"/>
    <numFmt numFmtId="175" formatCode="\ "/>
    <numFmt numFmtId="176" formatCode="\-0.00"/>
    <numFmt numFmtId="177" formatCode="\+0.00;\-0.00"/>
    <numFmt numFmtId="178" formatCode="0.0000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24"/>
      <name val="Arial"/>
      <family val="2"/>
    </font>
    <font>
      <b/>
      <u val="single"/>
      <sz val="24"/>
      <name val="Arial"/>
      <family val="2"/>
    </font>
    <font>
      <b/>
      <sz val="10"/>
      <color indexed="9"/>
      <name val="Arial"/>
      <family val="0"/>
    </font>
    <font>
      <b/>
      <u val="single"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indexed="13"/>
      <name val="Arial"/>
      <family val="2"/>
    </font>
    <font>
      <b/>
      <u val="single"/>
      <sz val="16"/>
      <name val="Arial"/>
      <family val="2"/>
    </font>
    <font>
      <sz val="18"/>
      <name val="Arial"/>
      <family val="2"/>
    </font>
    <font>
      <vertAlign val="superscript"/>
      <sz val="8"/>
      <name val="Arial"/>
      <family val="2"/>
    </font>
    <font>
      <sz val="10"/>
      <color indexed="43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4"/>
      <color indexed="9"/>
      <name val="Helvetica"/>
      <family val="2"/>
    </font>
    <font>
      <b/>
      <i/>
      <sz val="24"/>
      <color indexed="9"/>
      <name val="Helvetica"/>
      <family val="2"/>
    </font>
    <font>
      <sz val="11"/>
      <name val="Arial"/>
      <family val="2"/>
    </font>
    <font>
      <sz val="8"/>
      <color indexed="9"/>
      <name val="Arial"/>
      <family val="2"/>
    </font>
    <font>
      <b/>
      <sz val="10"/>
      <color indexed="43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i/>
      <u val="single"/>
      <sz val="10"/>
      <name val="Arial"/>
      <family val="2"/>
    </font>
    <font>
      <b/>
      <sz val="24"/>
      <name val="Arial"/>
      <family val="2"/>
    </font>
    <font>
      <u val="single"/>
      <sz val="12"/>
      <name val="Arial"/>
      <family val="2"/>
    </font>
    <font>
      <vertAlign val="superscript"/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darkGray">
        <bgColor indexed="9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" vertical="top" textRotation="90"/>
    </xf>
    <xf numFmtId="0" fontId="0" fillId="0" borderId="0" xfId="0" applyFill="1" applyBorder="1" applyAlignment="1" quotePrefix="1">
      <alignment horizontal="center" vertical="top" textRotation="90"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2" fontId="4" fillId="0" borderId="0" xfId="0" applyNumberFormat="1" applyFon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 vertical="top" textRotation="90"/>
    </xf>
    <xf numFmtId="0" fontId="16" fillId="0" borderId="0" xfId="0" applyFont="1" applyAlignment="1">
      <alignment horizontal="centerContinuous"/>
    </xf>
    <xf numFmtId="0" fontId="7" fillId="4" borderId="0" xfId="0" applyFont="1" applyFill="1" applyAlignment="1">
      <alignment/>
    </xf>
    <xf numFmtId="0" fontId="7" fillId="0" borderId="0" xfId="0" applyFont="1" applyAlignment="1">
      <alignment horizontal="right"/>
    </xf>
    <xf numFmtId="0" fontId="7" fillId="5" borderId="0" xfId="0" applyFont="1" applyFill="1" applyAlignment="1">
      <alignment/>
    </xf>
    <xf numFmtId="0" fontId="0" fillId="0" borderId="0" xfId="0" applyAlignment="1">
      <alignment horizontal="right"/>
    </xf>
    <xf numFmtId="0" fontId="0" fillId="5" borderId="0" xfId="0" applyFill="1" applyAlignment="1">
      <alignment/>
    </xf>
    <xf numFmtId="0" fontId="18" fillId="2" borderId="3" xfId="0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18" fillId="2" borderId="4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172" fontId="4" fillId="0" borderId="0" xfId="0" applyNumberFormat="1" applyFont="1" applyAlignment="1" quotePrefix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0" fillId="0" borderId="0" xfId="0" applyFont="1" applyAlignment="1">
      <alignment horizontal="right" textRotation="90"/>
    </xf>
    <xf numFmtId="0" fontId="4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 vertical="top" textRotation="90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2" fontId="0" fillId="0" borderId="0" xfId="0" applyNumberFormat="1" applyFill="1" applyBorder="1" applyAlignment="1" quotePrefix="1">
      <alignment horizontal="center" vertical="top" textRotation="90"/>
    </xf>
    <xf numFmtId="2" fontId="0" fillId="0" borderId="0" xfId="0" applyNumberFormat="1" applyFill="1" applyBorder="1" applyAlignment="1">
      <alignment horizontal="center" textRotation="90"/>
    </xf>
    <xf numFmtId="2" fontId="0" fillId="0" borderId="0" xfId="0" applyNumberFormat="1" applyFill="1" applyBorder="1" applyAlignment="1" quotePrefix="1">
      <alignment horizontal="center" textRotation="90"/>
    </xf>
    <xf numFmtId="2" fontId="0" fillId="0" borderId="0" xfId="0" applyNumberFormat="1" applyFill="1" applyBorder="1" applyAlignment="1">
      <alignment horizontal="left" textRotation="90"/>
    </xf>
    <xf numFmtId="2" fontId="0" fillId="0" borderId="0" xfId="0" applyNumberFormat="1" applyFill="1" applyBorder="1" applyAlignment="1">
      <alignment horizontal="right" textRotation="90"/>
    </xf>
    <xf numFmtId="174" fontId="0" fillId="0" borderId="0" xfId="0" applyNumberFormat="1" applyFill="1" applyBorder="1" applyAlignment="1">
      <alignment horizontal="center" vertical="top" textRotation="90"/>
    </xf>
    <xf numFmtId="174" fontId="0" fillId="0" borderId="0" xfId="0" applyNumberFormat="1" applyFill="1" applyBorder="1" applyAlignment="1" quotePrefix="1">
      <alignment horizontal="center" vertical="top" textRotation="90"/>
    </xf>
    <xf numFmtId="174" fontId="0" fillId="0" borderId="0" xfId="0" applyNumberFormat="1" applyFill="1" applyBorder="1" applyAlignment="1">
      <alignment horizontal="left" vertical="top" textRotation="90"/>
    </xf>
    <xf numFmtId="174" fontId="0" fillId="0" borderId="0" xfId="0" applyNumberFormat="1" applyFill="1" applyBorder="1" applyAlignment="1">
      <alignment horizontal="right" vertical="top" textRotation="90"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 quotePrefix="1">
      <alignment/>
    </xf>
    <xf numFmtId="175" fontId="18" fillId="2" borderId="2" xfId="0" applyNumberFormat="1" applyFont="1" applyFill="1" applyBorder="1" applyAlignment="1">
      <alignment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9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0" fillId="5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25" fillId="2" borderId="4" xfId="0" applyFont="1" applyFill="1" applyBorder="1" applyAlignment="1">
      <alignment/>
    </xf>
    <xf numFmtId="2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Border="1" applyAlignment="1">
      <alignment horizontal="right"/>
    </xf>
    <xf numFmtId="0" fontId="0" fillId="7" borderId="0" xfId="0" applyFill="1" applyBorder="1" applyAlignment="1">
      <alignment horizontal="left"/>
    </xf>
    <xf numFmtId="0" fontId="1" fillId="7" borderId="0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28" fillId="7" borderId="8" xfId="0" applyFont="1" applyFill="1" applyBorder="1" applyAlignment="1">
      <alignment horizontal="left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1" fillId="7" borderId="11" xfId="0" applyFont="1" applyFill="1" applyBorder="1" applyAlignment="1">
      <alignment horizontal="left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28" fillId="7" borderId="11" xfId="0" applyFont="1" applyFill="1" applyBorder="1" applyAlignment="1">
      <alignment horizontal="left"/>
    </xf>
    <xf numFmtId="0" fontId="1" fillId="8" borderId="6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 quotePrefix="1">
      <alignment horizontal="center"/>
    </xf>
    <xf numFmtId="2" fontId="0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Continuous"/>
    </xf>
    <xf numFmtId="0" fontId="1" fillId="0" borderId="2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0" fontId="29" fillId="0" borderId="0" xfId="0" applyFont="1" applyAlignment="1">
      <alignment horizontal="centerContinuous"/>
    </xf>
    <xf numFmtId="0" fontId="6" fillId="0" borderId="16" xfId="0" applyFont="1" applyFill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Continuous"/>
    </xf>
    <xf numFmtId="0" fontId="6" fillId="0" borderId="26" xfId="0" applyFont="1" applyFill="1" applyBorder="1" applyAlignment="1">
      <alignment horizontal="centerContinuous"/>
    </xf>
    <xf numFmtId="0" fontId="6" fillId="0" borderId="27" xfId="0" applyFont="1" applyFill="1" applyBorder="1" applyAlignment="1">
      <alignment horizontal="centerContinuous"/>
    </xf>
    <xf numFmtId="0" fontId="6" fillId="0" borderId="21" xfId="0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Continuous"/>
    </xf>
    <xf numFmtId="0" fontId="6" fillId="0" borderId="29" xfId="0" applyFont="1" applyFill="1" applyBorder="1" applyAlignment="1">
      <alignment horizontal="centerContinuous"/>
    </xf>
    <xf numFmtId="0" fontId="6" fillId="0" borderId="24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/>
    </xf>
    <xf numFmtId="49" fontId="4" fillId="0" borderId="0" xfId="0" applyNumberFormat="1" applyFont="1" applyFill="1" applyAlignment="1" quotePrefix="1">
      <alignment horizontal="left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9" fontId="4" fillId="0" borderId="0" xfId="0" applyNumberFormat="1" applyFont="1" applyAlignment="1">
      <alignment/>
    </xf>
    <xf numFmtId="178" fontId="4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30" xfId="0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0" fillId="10" borderId="1" xfId="0" applyFill="1" applyBorder="1" applyAlignment="1">
      <alignment/>
    </xf>
    <xf numFmtId="172" fontId="4" fillId="0" borderId="0" xfId="0" applyNumberFormat="1" applyFont="1" applyAlignment="1">
      <alignment horizontal="center"/>
    </xf>
    <xf numFmtId="0" fontId="0" fillId="10" borderId="1" xfId="0" applyFill="1" applyBorder="1" applyAlignment="1">
      <alignment horizontal="center"/>
    </xf>
    <xf numFmtId="0" fontId="4" fillId="0" borderId="0" xfId="0" applyFont="1" applyFill="1" applyAlignment="1">
      <alignment horizontal="centerContinuous" vertical="top"/>
    </xf>
    <xf numFmtId="0" fontId="5" fillId="0" borderId="20" xfId="0" applyFont="1" applyBorder="1" applyAlignment="1">
      <alignment horizontal="centerContinuous"/>
    </xf>
    <xf numFmtId="2" fontId="0" fillId="0" borderId="0" xfId="0" applyNumberFormat="1" applyFont="1" applyBorder="1" applyAlignment="1" quotePrefix="1">
      <alignment horizontal="center"/>
    </xf>
    <xf numFmtId="2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8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866775</xdr:colOff>
      <xdr:row>30</xdr:row>
      <xdr:rowOff>95250</xdr:rowOff>
    </xdr:to>
    <xdr:pic>
      <xdr:nvPicPr>
        <xdr:cNvPr id="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638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200025</xdr:colOff>
      <xdr:row>22</xdr:row>
      <xdr:rowOff>28575</xdr:rowOff>
    </xdr:from>
    <xdr:ext cx="1200150" cy="1419225"/>
    <xdr:sp>
      <xdr:nvSpPr>
        <xdr:cNvPr id="2" name="TextBox 20"/>
        <xdr:cNvSpPr txBox="1">
          <a:spLocks noChangeArrowheads="1"/>
        </xdr:cNvSpPr>
      </xdr:nvSpPr>
      <xdr:spPr>
        <a:xfrm>
          <a:off x="2638425" y="4600575"/>
          <a:ext cx="1200150" cy="1419225"/>
        </a:xfrm>
        <a:prstGeom prst="rect">
          <a:avLst/>
        </a:prstGeom>
        <a:noFill/>
        <a:ln w="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CLIENT           
SURVEY         
AREA              
JOB #             
DATE              
SEQUENCES    </a:t>
          </a:r>
        </a:p>
      </xdr:txBody>
    </xdr:sp>
    <xdr:clientData/>
  </xdr:oneCellAnchor>
  <xdr:oneCellAnchor>
    <xdr:from>
      <xdr:col>3</xdr:col>
      <xdr:colOff>295275</xdr:colOff>
      <xdr:row>0</xdr:row>
      <xdr:rowOff>47625</xdr:rowOff>
    </xdr:from>
    <xdr:ext cx="4152900" cy="819150"/>
    <xdr:sp>
      <xdr:nvSpPr>
        <xdr:cNvPr id="3" name="TextBox 21"/>
        <xdr:cNvSpPr txBox="1">
          <a:spLocks noChangeArrowheads="1"/>
        </xdr:cNvSpPr>
      </xdr:nvSpPr>
      <xdr:spPr>
        <a:xfrm>
          <a:off x="2124075" y="47625"/>
          <a:ext cx="4152900" cy="819150"/>
        </a:xfrm>
        <a:prstGeom prst="rect">
          <a:avLst/>
        </a:prstGeom>
        <a:noFill/>
        <a:ln w="0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1" u="none" baseline="0">
              <a:solidFill>
                <a:srgbClr val="FFFFFF"/>
              </a:solidFill>
            </a:rPr>
            <a:t>WESTERN PRIDE Party 140
3D PARAMETER REPORT</a:t>
          </a:r>
        </a:p>
      </xdr:txBody>
    </xdr:sp>
    <xdr:clientData/>
  </xdr:oneCellAnchor>
  <xdr:oneCellAnchor>
    <xdr:from>
      <xdr:col>6</xdr:col>
      <xdr:colOff>333375</xdr:colOff>
      <xdr:row>22</xdr:row>
      <xdr:rowOff>28575</xdr:rowOff>
    </xdr:from>
    <xdr:ext cx="3124200" cy="1419225"/>
    <xdr:sp>
      <xdr:nvSpPr>
        <xdr:cNvPr id="4" name="TextBox 22"/>
        <xdr:cNvSpPr txBox="1">
          <a:spLocks noChangeArrowheads="1"/>
        </xdr:cNvSpPr>
      </xdr:nvSpPr>
      <xdr:spPr>
        <a:xfrm>
          <a:off x="3990975" y="4600575"/>
          <a:ext cx="3124200" cy="1419225"/>
        </a:xfrm>
        <a:prstGeom prst="rect">
          <a:avLst/>
        </a:prstGeom>
        <a:noFill/>
        <a:ln w="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400" b="1" i="0" u="none" baseline="0">
              <a:solidFill>
                <a:srgbClr val="FFFFFF"/>
              </a:solidFill>
              <a:latin typeface="Helvetica"/>
              <a:ea typeface="Helvetica"/>
              <a:cs typeface="Helvetica"/>
            </a:rPr>
            <a:t> Woodside Energy Ltd
: Investigator 3D
: Bass Straits, Victoria, Australia
: 1999-035D-EH
: 30th December 1999 -                   
: 009-xxx : Six Cable Configuration</a:t>
          </a:r>
        </a:p>
      </xdr:txBody>
    </xdr:sp>
    <xdr:clientData/>
  </xdr:oneCellAnchor>
  <xdr:twoCellAnchor editAs="oneCell">
    <xdr:from>
      <xdr:col>11</xdr:col>
      <xdr:colOff>38100</xdr:colOff>
      <xdr:row>0</xdr:row>
      <xdr:rowOff>57150</xdr:rowOff>
    </xdr:from>
    <xdr:to>
      <xdr:col>13</xdr:col>
      <xdr:colOff>809625</xdr:colOff>
      <xdr:row>2</xdr:row>
      <xdr:rowOff>57150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57150"/>
          <a:ext cx="199072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absolute">
    <xdr:from>
      <xdr:col>0</xdr:col>
      <xdr:colOff>85725</xdr:colOff>
      <xdr:row>0</xdr:row>
      <xdr:rowOff>85725</xdr:rowOff>
    </xdr:from>
    <xdr:to>
      <xdr:col>2</xdr:col>
      <xdr:colOff>171450</xdr:colOff>
      <xdr:row>2</xdr:row>
      <xdr:rowOff>85725</xdr:rowOff>
    </xdr:to>
    <xdr:sp>
      <xdr:nvSpPr>
        <xdr:cNvPr id="6" name="Text 6"/>
        <xdr:cNvSpPr txBox="1">
          <a:spLocks noChangeArrowheads="1"/>
        </xdr:cNvSpPr>
      </xdr:nvSpPr>
      <xdr:spPr>
        <a:xfrm>
          <a:off x="85725" y="85725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Woodside Energy Ltd
Job No : 1999-35D-EH
Iinvestigator  3D
Victoria, Australia
6 Cable / Dual Source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37</xdr:row>
      <xdr:rowOff>57150</xdr:rowOff>
    </xdr:from>
    <xdr:ext cx="971550" cy="57150"/>
    <xdr:sp>
      <xdr:nvSpPr>
        <xdr:cNvPr id="1" name="Rectangle 1"/>
        <xdr:cNvSpPr>
          <a:spLocks/>
        </xdr:cNvSpPr>
      </xdr:nvSpPr>
      <xdr:spPr>
        <a:xfrm>
          <a:off x="4857750" y="5419725"/>
          <a:ext cx="971550" cy="57150"/>
        </a:xfrm>
        <a:prstGeom prst="rect">
          <a:avLst/>
        </a:prstGeom>
        <a:solidFill>
          <a:srgbClr val="FFFF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95250</xdr:rowOff>
    </xdr:from>
    <xdr:ext cx="1457325" cy="0"/>
    <xdr:sp>
      <xdr:nvSpPr>
        <xdr:cNvPr id="2" name="Line 2"/>
        <xdr:cNvSpPr>
          <a:spLocks/>
        </xdr:cNvSpPr>
      </xdr:nvSpPr>
      <xdr:spPr>
        <a:xfrm>
          <a:off x="971550" y="1152525"/>
          <a:ext cx="14573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4</xdr:row>
      <xdr:rowOff>85725</xdr:rowOff>
    </xdr:from>
    <xdr:ext cx="466725" cy="333375"/>
    <xdr:grpSp>
      <xdr:nvGrpSpPr>
        <xdr:cNvPr id="3" name="Group 3"/>
        <xdr:cNvGrpSpPr>
          <a:grpSpLocks/>
        </xdr:cNvGrpSpPr>
      </xdr:nvGrpSpPr>
      <xdr:grpSpPr>
        <a:xfrm>
          <a:off x="504825" y="981075"/>
          <a:ext cx="466725" cy="333375"/>
          <a:chOff x="1020000" y="2120000"/>
          <a:chExt cx="1020000" cy="680000"/>
        </a:xfrm>
        <a:solidFill>
          <a:srgbClr val="FFFFFF"/>
        </a:solidFill>
      </xdr:grpSpPr>
      <xdr:grpSp>
        <xdr:nvGrpSpPr>
          <xdr:cNvPr id="4" name="Group 4"/>
          <xdr:cNvGrpSpPr>
            <a:grpSpLocks/>
          </xdr:cNvGrpSpPr>
        </xdr:nvGrpSpPr>
        <xdr:grpSpPr>
          <a:xfrm>
            <a:off x="1200030" y="2120000"/>
            <a:ext cx="680085" cy="680000"/>
            <a:chOff x="1200000" y="2120000"/>
            <a:chExt cx="680000" cy="680000"/>
          </a:xfrm>
          <a:solidFill>
            <a:srgbClr val="FFFFFF"/>
          </a:solidFill>
        </xdr:grpSpPr>
        <xdr:sp>
          <xdr:nvSpPr>
            <xdr:cNvPr id="5" name="Oval 5"/>
            <xdr:cNvSpPr>
              <a:spLocks/>
            </xdr:cNvSpPr>
          </xdr:nvSpPr>
          <xdr:spPr>
            <a:xfrm>
              <a:off x="1200000" y="2120000"/>
              <a:ext cx="680000" cy="680000"/>
            </a:xfrm>
            <a:prstGeom prst="ellipse">
              <a:avLst/>
            </a:prstGeom>
            <a:noFill/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340080" y="2279970"/>
              <a:ext cx="379950" cy="36006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" name="Rectangle 7"/>
          <xdr:cNvSpPr>
            <a:spLocks/>
          </xdr:cNvSpPr>
        </xdr:nvSpPr>
        <xdr:spPr>
          <a:xfrm>
            <a:off x="1800045" y="2379930"/>
            <a:ext cx="159885" cy="18003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1020000" y="2460000"/>
            <a:ext cx="180030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1560090" y="2460000"/>
            <a:ext cx="479910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 editAs="oneCell">
    <xdr:from>
      <xdr:col>15</xdr:col>
      <xdr:colOff>66675</xdr:colOff>
      <xdr:row>0</xdr:row>
      <xdr:rowOff>0</xdr:rowOff>
    </xdr:from>
    <xdr:to>
      <xdr:col>17</xdr:col>
      <xdr:colOff>476250</xdr:colOff>
      <xdr:row>3</xdr:row>
      <xdr:rowOff>28575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180975</xdr:colOff>
      <xdr:row>47</xdr:row>
      <xdr:rowOff>9525</xdr:rowOff>
    </xdr:from>
    <xdr:to>
      <xdr:col>13</xdr:col>
      <xdr:colOff>352425</xdr:colOff>
      <xdr:row>48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6496050" y="66484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2" name="Oval 12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</xdr:col>
      <xdr:colOff>142875</xdr:colOff>
      <xdr:row>41</xdr:row>
      <xdr:rowOff>9525</xdr:rowOff>
    </xdr:from>
    <xdr:ext cx="228600" cy="142875"/>
    <xdr:grpSp>
      <xdr:nvGrpSpPr>
        <xdr:cNvPr id="14" name="Group 14"/>
        <xdr:cNvGrpSpPr>
          <a:grpSpLocks/>
        </xdr:cNvGrpSpPr>
      </xdr:nvGrpSpPr>
      <xdr:grpSpPr>
        <a:xfrm>
          <a:off x="6457950" y="60198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15" name="Rectangle 15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13</xdr:col>
      <xdr:colOff>142875</xdr:colOff>
      <xdr:row>43</xdr:row>
      <xdr:rowOff>28575</xdr:rowOff>
    </xdr:from>
    <xdr:ext cx="228600" cy="114300"/>
    <xdr:grpSp>
      <xdr:nvGrpSpPr>
        <xdr:cNvPr id="17" name="Group 17"/>
        <xdr:cNvGrpSpPr>
          <a:grpSpLocks/>
        </xdr:cNvGrpSpPr>
      </xdr:nvGrpSpPr>
      <xdr:grpSpPr>
        <a:xfrm>
          <a:off x="6457950" y="624840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8" name="Rectangle 18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Oval 19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3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5</xdr:row>
      <xdr:rowOff>9525</xdr:rowOff>
    </xdr:from>
    <xdr:ext cx="228600" cy="142875"/>
    <xdr:grpSp>
      <xdr:nvGrpSpPr>
        <xdr:cNvPr id="24" name="Group 24"/>
        <xdr:cNvGrpSpPr>
          <a:grpSpLocks/>
        </xdr:cNvGrpSpPr>
      </xdr:nvGrpSpPr>
      <xdr:grpSpPr>
        <a:xfrm>
          <a:off x="5486400" y="10668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25" name="Rectangle 25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17</xdr:col>
      <xdr:colOff>142875</xdr:colOff>
      <xdr:row>5</xdr:row>
      <xdr:rowOff>9525</xdr:rowOff>
    </xdr:from>
    <xdr:ext cx="228600" cy="142875"/>
    <xdr:grpSp>
      <xdr:nvGrpSpPr>
        <xdr:cNvPr id="27" name="Group 27"/>
        <xdr:cNvGrpSpPr>
          <a:grpSpLocks/>
        </xdr:cNvGrpSpPr>
      </xdr:nvGrpSpPr>
      <xdr:grpSpPr>
        <a:xfrm>
          <a:off x="8401050" y="10668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28" name="Rectangle 28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9</xdr:row>
      <xdr:rowOff>9525</xdr:rowOff>
    </xdr:from>
    <xdr:ext cx="228600" cy="142875"/>
    <xdr:grpSp>
      <xdr:nvGrpSpPr>
        <xdr:cNvPr id="30" name="Group 30"/>
        <xdr:cNvGrpSpPr>
          <a:grpSpLocks/>
        </xdr:cNvGrpSpPr>
      </xdr:nvGrpSpPr>
      <xdr:grpSpPr>
        <a:xfrm>
          <a:off x="5486400" y="160972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31" name="Rectangle 31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5</xdr:col>
      <xdr:colOff>142875</xdr:colOff>
      <xdr:row>9</xdr:row>
      <xdr:rowOff>9525</xdr:rowOff>
    </xdr:from>
    <xdr:ext cx="228600" cy="142875"/>
    <xdr:grpSp>
      <xdr:nvGrpSpPr>
        <xdr:cNvPr id="33" name="Group 33"/>
        <xdr:cNvGrpSpPr>
          <a:grpSpLocks/>
        </xdr:cNvGrpSpPr>
      </xdr:nvGrpSpPr>
      <xdr:grpSpPr>
        <a:xfrm>
          <a:off x="2571750" y="160972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34" name="Rectangle 34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13</xdr:row>
      <xdr:rowOff>9525</xdr:rowOff>
    </xdr:from>
    <xdr:ext cx="228600" cy="142875"/>
    <xdr:grpSp>
      <xdr:nvGrpSpPr>
        <xdr:cNvPr id="36" name="Group 36"/>
        <xdr:cNvGrpSpPr>
          <a:grpSpLocks/>
        </xdr:cNvGrpSpPr>
      </xdr:nvGrpSpPr>
      <xdr:grpSpPr>
        <a:xfrm>
          <a:off x="1114425" y="21526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37" name="Rectangle 37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17</xdr:row>
      <xdr:rowOff>9525</xdr:rowOff>
    </xdr:from>
    <xdr:ext cx="228600" cy="142875"/>
    <xdr:grpSp>
      <xdr:nvGrpSpPr>
        <xdr:cNvPr id="39" name="Group 39"/>
        <xdr:cNvGrpSpPr>
          <a:grpSpLocks/>
        </xdr:cNvGrpSpPr>
      </xdr:nvGrpSpPr>
      <xdr:grpSpPr>
        <a:xfrm>
          <a:off x="1114425" y="26860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0" name="Rectangle 40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21</xdr:row>
      <xdr:rowOff>9525</xdr:rowOff>
    </xdr:from>
    <xdr:ext cx="228600" cy="142875"/>
    <xdr:grpSp>
      <xdr:nvGrpSpPr>
        <xdr:cNvPr id="42" name="Group 42"/>
        <xdr:cNvGrpSpPr>
          <a:grpSpLocks/>
        </xdr:cNvGrpSpPr>
      </xdr:nvGrpSpPr>
      <xdr:grpSpPr>
        <a:xfrm>
          <a:off x="1114425" y="32289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3" name="Rectangle 43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25</xdr:row>
      <xdr:rowOff>9525</xdr:rowOff>
    </xdr:from>
    <xdr:ext cx="228600" cy="142875"/>
    <xdr:grpSp>
      <xdr:nvGrpSpPr>
        <xdr:cNvPr id="45" name="Group 45"/>
        <xdr:cNvGrpSpPr>
          <a:grpSpLocks/>
        </xdr:cNvGrpSpPr>
      </xdr:nvGrpSpPr>
      <xdr:grpSpPr>
        <a:xfrm>
          <a:off x="1114425" y="37623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6" name="Rectangle 46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29</xdr:row>
      <xdr:rowOff>9525</xdr:rowOff>
    </xdr:from>
    <xdr:ext cx="228600" cy="142875"/>
    <xdr:grpSp>
      <xdr:nvGrpSpPr>
        <xdr:cNvPr id="48" name="Group 48"/>
        <xdr:cNvGrpSpPr>
          <a:grpSpLocks/>
        </xdr:cNvGrpSpPr>
      </xdr:nvGrpSpPr>
      <xdr:grpSpPr>
        <a:xfrm>
          <a:off x="1114425" y="42957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9" name="Rectangle 49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33</xdr:row>
      <xdr:rowOff>9525</xdr:rowOff>
    </xdr:from>
    <xdr:ext cx="228600" cy="142875"/>
    <xdr:grpSp>
      <xdr:nvGrpSpPr>
        <xdr:cNvPr id="51" name="Group 51"/>
        <xdr:cNvGrpSpPr>
          <a:grpSpLocks/>
        </xdr:cNvGrpSpPr>
      </xdr:nvGrpSpPr>
      <xdr:grpSpPr>
        <a:xfrm>
          <a:off x="1114425" y="48387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52" name="Rectangle 52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5</xdr:col>
      <xdr:colOff>142875</xdr:colOff>
      <xdr:row>37</xdr:row>
      <xdr:rowOff>9525</xdr:rowOff>
    </xdr:from>
    <xdr:ext cx="228600" cy="142875"/>
    <xdr:grpSp>
      <xdr:nvGrpSpPr>
        <xdr:cNvPr id="54" name="Group 54"/>
        <xdr:cNvGrpSpPr>
          <a:grpSpLocks/>
        </xdr:cNvGrpSpPr>
      </xdr:nvGrpSpPr>
      <xdr:grpSpPr>
        <a:xfrm>
          <a:off x="2571750" y="53721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55" name="Rectangle 55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33</xdr:row>
      <xdr:rowOff>9525</xdr:rowOff>
    </xdr:from>
    <xdr:ext cx="228600" cy="142875"/>
    <xdr:grpSp>
      <xdr:nvGrpSpPr>
        <xdr:cNvPr id="57" name="Group 57"/>
        <xdr:cNvGrpSpPr>
          <a:grpSpLocks/>
        </xdr:cNvGrpSpPr>
      </xdr:nvGrpSpPr>
      <xdr:grpSpPr>
        <a:xfrm>
          <a:off x="5486400" y="48387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58" name="Rectangle 58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29</xdr:row>
      <xdr:rowOff>9525</xdr:rowOff>
    </xdr:from>
    <xdr:ext cx="228600" cy="142875"/>
    <xdr:grpSp>
      <xdr:nvGrpSpPr>
        <xdr:cNvPr id="60" name="Group 60"/>
        <xdr:cNvGrpSpPr>
          <a:grpSpLocks/>
        </xdr:cNvGrpSpPr>
      </xdr:nvGrpSpPr>
      <xdr:grpSpPr>
        <a:xfrm>
          <a:off x="5486400" y="42957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61" name="Rectangle 61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25</xdr:row>
      <xdr:rowOff>9525</xdr:rowOff>
    </xdr:from>
    <xdr:ext cx="228600" cy="142875"/>
    <xdr:grpSp>
      <xdr:nvGrpSpPr>
        <xdr:cNvPr id="63" name="Group 63"/>
        <xdr:cNvGrpSpPr>
          <a:grpSpLocks/>
        </xdr:cNvGrpSpPr>
      </xdr:nvGrpSpPr>
      <xdr:grpSpPr>
        <a:xfrm>
          <a:off x="5486400" y="37623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64" name="Rectangle 64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21</xdr:row>
      <xdr:rowOff>9525</xdr:rowOff>
    </xdr:from>
    <xdr:ext cx="228600" cy="142875"/>
    <xdr:grpSp>
      <xdr:nvGrpSpPr>
        <xdr:cNvPr id="66" name="Group 66"/>
        <xdr:cNvGrpSpPr>
          <a:grpSpLocks/>
        </xdr:cNvGrpSpPr>
      </xdr:nvGrpSpPr>
      <xdr:grpSpPr>
        <a:xfrm>
          <a:off x="5486400" y="32289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67" name="Rectangle 67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17</xdr:row>
      <xdr:rowOff>9525</xdr:rowOff>
    </xdr:from>
    <xdr:ext cx="228600" cy="142875"/>
    <xdr:grpSp>
      <xdr:nvGrpSpPr>
        <xdr:cNvPr id="69" name="Group 69"/>
        <xdr:cNvGrpSpPr>
          <a:grpSpLocks/>
        </xdr:cNvGrpSpPr>
      </xdr:nvGrpSpPr>
      <xdr:grpSpPr>
        <a:xfrm>
          <a:off x="5486400" y="26860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70" name="Rectangle 70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13</xdr:row>
      <xdr:rowOff>9525</xdr:rowOff>
    </xdr:from>
    <xdr:ext cx="228600" cy="142875"/>
    <xdr:grpSp>
      <xdr:nvGrpSpPr>
        <xdr:cNvPr id="72" name="Group 72"/>
        <xdr:cNvGrpSpPr>
          <a:grpSpLocks/>
        </xdr:cNvGrpSpPr>
      </xdr:nvGrpSpPr>
      <xdr:grpSpPr>
        <a:xfrm>
          <a:off x="5486400" y="21526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73" name="Rectangle 73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17</xdr:col>
      <xdr:colOff>142875</xdr:colOff>
      <xdr:row>33</xdr:row>
      <xdr:rowOff>9525</xdr:rowOff>
    </xdr:from>
    <xdr:ext cx="228600" cy="142875"/>
    <xdr:grpSp>
      <xdr:nvGrpSpPr>
        <xdr:cNvPr id="75" name="Group 75"/>
        <xdr:cNvGrpSpPr>
          <a:grpSpLocks/>
        </xdr:cNvGrpSpPr>
      </xdr:nvGrpSpPr>
      <xdr:grpSpPr>
        <a:xfrm>
          <a:off x="8401050" y="48387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76" name="Rectangle 76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14</xdr:col>
      <xdr:colOff>142875</xdr:colOff>
      <xdr:row>5</xdr:row>
      <xdr:rowOff>28575</xdr:rowOff>
    </xdr:from>
    <xdr:ext cx="228600" cy="114300"/>
    <xdr:grpSp>
      <xdr:nvGrpSpPr>
        <xdr:cNvPr id="78" name="Group 78"/>
        <xdr:cNvGrpSpPr>
          <a:grpSpLocks/>
        </xdr:cNvGrpSpPr>
      </xdr:nvGrpSpPr>
      <xdr:grpSpPr>
        <a:xfrm>
          <a:off x="6943725" y="10858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79" name="Rectangle 79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Oval 80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81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utoShape 82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utoShape 83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AutoShape 84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9</xdr:row>
      <xdr:rowOff>28575</xdr:rowOff>
    </xdr:from>
    <xdr:ext cx="228600" cy="114300"/>
    <xdr:grpSp>
      <xdr:nvGrpSpPr>
        <xdr:cNvPr id="85" name="Group 85"/>
        <xdr:cNvGrpSpPr>
          <a:grpSpLocks/>
        </xdr:cNvGrpSpPr>
      </xdr:nvGrpSpPr>
      <xdr:grpSpPr>
        <a:xfrm>
          <a:off x="1114425" y="1628775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86" name="Rectangle 86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87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utoShape 88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AutoShape 89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AutoShape 90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AutoShape 91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8</xdr:col>
      <xdr:colOff>142875</xdr:colOff>
      <xdr:row>9</xdr:row>
      <xdr:rowOff>19050</xdr:rowOff>
    </xdr:from>
    <xdr:ext cx="228600" cy="114300"/>
    <xdr:grpSp>
      <xdr:nvGrpSpPr>
        <xdr:cNvPr id="92" name="Group 92"/>
        <xdr:cNvGrpSpPr>
          <a:grpSpLocks/>
        </xdr:cNvGrpSpPr>
      </xdr:nvGrpSpPr>
      <xdr:grpSpPr>
        <a:xfrm>
          <a:off x="4029075" y="16192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93" name="Rectangle 93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94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AutoShape 95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AutoShape 96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AutoShape 97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AutoShape 98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8</xdr:col>
      <xdr:colOff>142875</xdr:colOff>
      <xdr:row>21</xdr:row>
      <xdr:rowOff>28575</xdr:rowOff>
    </xdr:from>
    <xdr:ext cx="228600" cy="114300"/>
    <xdr:grpSp>
      <xdr:nvGrpSpPr>
        <xdr:cNvPr id="99" name="Group 99"/>
        <xdr:cNvGrpSpPr>
          <a:grpSpLocks/>
        </xdr:cNvGrpSpPr>
      </xdr:nvGrpSpPr>
      <xdr:grpSpPr>
        <a:xfrm>
          <a:off x="4029075" y="3248025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00" name="Rectangle 100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Oval 101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AutoShape 102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AutoShape 103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AutoShape 104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AutoShape 105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5</xdr:col>
      <xdr:colOff>142875</xdr:colOff>
      <xdr:row>21</xdr:row>
      <xdr:rowOff>28575</xdr:rowOff>
    </xdr:from>
    <xdr:ext cx="228600" cy="114300"/>
    <xdr:grpSp>
      <xdr:nvGrpSpPr>
        <xdr:cNvPr id="106" name="Group 106"/>
        <xdr:cNvGrpSpPr>
          <a:grpSpLocks/>
        </xdr:cNvGrpSpPr>
      </xdr:nvGrpSpPr>
      <xdr:grpSpPr>
        <a:xfrm>
          <a:off x="2571750" y="3248025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07" name="Rectangle 107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Oval 108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AutoShape 109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AutoShape 110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AutoShape 111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AutoShape 112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7</xdr:col>
      <xdr:colOff>142875</xdr:colOff>
      <xdr:row>37</xdr:row>
      <xdr:rowOff>28575</xdr:rowOff>
    </xdr:from>
    <xdr:ext cx="228600" cy="114300"/>
    <xdr:grpSp>
      <xdr:nvGrpSpPr>
        <xdr:cNvPr id="113" name="Group 113"/>
        <xdr:cNvGrpSpPr>
          <a:grpSpLocks/>
        </xdr:cNvGrpSpPr>
      </xdr:nvGrpSpPr>
      <xdr:grpSpPr>
        <a:xfrm>
          <a:off x="3543300" y="53911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14" name="Rectangle 114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115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116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AutoShape 117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AutoShape 118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AutoShape 119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37</xdr:row>
      <xdr:rowOff>28575</xdr:rowOff>
    </xdr:from>
    <xdr:ext cx="228600" cy="114300"/>
    <xdr:grpSp>
      <xdr:nvGrpSpPr>
        <xdr:cNvPr id="120" name="Group 120"/>
        <xdr:cNvGrpSpPr>
          <a:grpSpLocks/>
        </xdr:cNvGrpSpPr>
      </xdr:nvGrpSpPr>
      <xdr:grpSpPr>
        <a:xfrm>
          <a:off x="1114425" y="53911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21" name="Rectangle 121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122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AutoShape 123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AutoShape 124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AutoShape 125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AutoShape 126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12</xdr:col>
      <xdr:colOff>0</xdr:colOff>
      <xdr:row>37</xdr:row>
      <xdr:rowOff>0</xdr:rowOff>
    </xdr:from>
    <xdr:ext cx="390525" cy="161925"/>
    <xdr:grpSp>
      <xdr:nvGrpSpPr>
        <xdr:cNvPr id="127" name="Group 127"/>
        <xdr:cNvGrpSpPr>
          <a:grpSpLocks/>
        </xdr:cNvGrpSpPr>
      </xdr:nvGrpSpPr>
      <xdr:grpSpPr>
        <a:xfrm>
          <a:off x="5829300" y="5362575"/>
          <a:ext cx="390525" cy="161925"/>
          <a:chOff x="612" y="567"/>
          <a:chExt cx="41" cy="17"/>
        </a:xfrm>
        <a:solidFill>
          <a:srgbClr val="FFFFFF"/>
        </a:solidFill>
      </xdr:grpSpPr>
      <xdr:sp>
        <xdr:nvSpPr>
          <xdr:cNvPr id="128" name="Drawing 670"/>
          <xdr:cNvSpPr>
            <a:spLocks/>
          </xdr:cNvSpPr>
        </xdr:nvSpPr>
        <xdr:spPr>
          <a:xfrm>
            <a:off x="612" y="567"/>
            <a:ext cx="41" cy="17"/>
          </a:xfrm>
          <a:custGeom>
            <a:pathLst>
              <a:path h="16384" w="16384">
                <a:moveTo>
                  <a:pt x="16384" y="5564"/>
                </a:moveTo>
                <a:lnTo>
                  <a:pt x="16384" y="11129"/>
                </a:lnTo>
                <a:lnTo>
                  <a:pt x="14135" y="16384"/>
                </a:lnTo>
                <a:lnTo>
                  <a:pt x="2731" y="16384"/>
                </a:lnTo>
                <a:lnTo>
                  <a:pt x="0" y="11129"/>
                </a:lnTo>
                <a:lnTo>
                  <a:pt x="0" y="5564"/>
                </a:lnTo>
                <a:lnTo>
                  <a:pt x="2891" y="0"/>
                </a:lnTo>
                <a:lnTo>
                  <a:pt x="14055" y="0"/>
                </a:lnTo>
                <a:lnTo>
                  <a:pt x="16384" y="5564"/>
                </a:lnTo>
                <a:close/>
              </a:path>
            </a:pathLst>
          </a:custGeom>
          <a:pattFill prst="pct50">
            <a:fgClr>
              <a:srgbClr val="FFFF00"/>
            </a:fgClr>
            <a:bgClr>
              <a:srgbClr val="FF0000"/>
            </a:bgClr>
          </a:patt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9" name="Group 129"/>
          <xdr:cNvGrpSpPr>
            <a:grpSpLocks/>
          </xdr:cNvGrpSpPr>
        </xdr:nvGrpSpPr>
        <xdr:grpSpPr>
          <a:xfrm>
            <a:off x="624" y="568"/>
            <a:ext cx="18" cy="15"/>
            <a:chOff x="11760000" y="11200000"/>
            <a:chExt cx="400000" cy="340000"/>
          </a:xfrm>
          <a:solidFill>
            <a:srgbClr val="FFFFFF"/>
          </a:solidFill>
        </xdr:grpSpPr>
        <xdr:sp>
          <xdr:nvSpPr>
            <xdr:cNvPr id="130" name="Drawing 672"/>
            <xdr:cNvSpPr>
              <a:spLocks/>
            </xdr:cNvSpPr>
          </xdr:nvSpPr>
          <xdr:spPr>
            <a:xfrm>
              <a:off x="11780000" y="11380030"/>
              <a:ext cx="300000" cy="159970"/>
            </a:xfrm>
            <a:custGeom>
              <a:pathLst>
                <a:path h="16384" w="16384">
                  <a:moveTo>
                    <a:pt x="0" y="0"/>
                  </a:moveTo>
                  <a:lnTo>
                    <a:pt x="13192" y="16384"/>
                  </a:lnTo>
                  <a:lnTo>
                    <a:pt x="16384" y="14336"/>
                  </a:lnTo>
                  <a:lnTo>
                    <a:pt x="127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Drawing 673"/>
            <xdr:cNvSpPr>
              <a:spLocks/>
            </xdr:cNvSpPr>
          </xdr:nvSpPr>
          <xdr:spPr>
            <a:xfrm>
              <a:off x="11760000" y="11380030"/>
              <a:ext cx="380000" cy="159970"/>
            </a:xfrm>
            <a:custGeom>
              <a:pathLst>
                <a:path h="16384" w="16384">
                  <a:moveTo>
                    <a:pt x="0" y="12994"/>
                  </a:moveTo>
                  <a:lnTo>
                    <a:pt x="2614" y="16384"/>
                  </a:lnTo>
                  <a:lnTo>
                    <a:pt x="16384" y="0"/>
                  </a:lnTo>
                  <a:lnTo>
                    <a:pt x="14641" y="0"/>
                  </a:lnTo>
                  <a:lnTo>
                    <a:pt x="0" y="12994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Line 132"/>
            <xdr:cNvSpPr>
              <a:spLocks/>
            </xdr:cNvSpPr>
          </xdr:nvSpPr>
          <xdr:spPr>
            <a:xfrm flipV="1">
              <a:off x="11920000" y="11200000"/>
              <a:ext cx="80000" cy="240040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Drawing 675"/>
            <xdr:cNvSpPr>
              <a:spLocks/>
            </xdr:cNvSpPr>
          </xdr:nvSpPr>
          <xdr:spPr>
            <a:xfrm>
              <a:off x="11960000" y="11200000"/>
              <a:ext cx="200000" cy="159970"/>
            </a:xfrm>
            <a:custGeom>
              <a:pathLst>
                <a:path h="16384" w="16384">
                  <a:moveTo>
                    <a:pt x="4733" y="0"/>
                  </a:moveTo>
                  <a:lnTo>
                    <a:pt x="0" y="16384"/>
                  </a:lnTo>
                  <a:lnTo>
                    <a:pt x="16384" y="12909"/>
                  </a:lnTo>
                  <a:lnTo>
                    <a:pt x="4733" y="0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4" name="AutoShape 134"/>
          <xdr:cNvSpPr>
            <a:spLocks/>
          </xdr:cNvSpPr>
        </xdr:nvSpPr>
        <xdr:spPr>
          <a:xfrm>
            <a:off x="618" y="570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135"/>
          <xdr:cNvSpPr>
            <a:spLocks/>
          </xdr:cNvSpPr>
        </xdr:nvSpPr>
        <xdr:spPr>
          <a:xfrm flipH="1">
            <a:off x="645" y="570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AutoShape 136"/>
          <xdr:cNvSpPr>
            <a:spLocks/>
          </xdr:cNvSpPr>
        </xdr:nvSpPr>
        <xdr:spPr>
          <a:xfrm>
            <a:off x="622" y="572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AutoShape 137"/>
          <xdr:cNvSpPr>
            <a:spLocks/>
          </xdr:cNvSpPr>
        </xdr:nvSpPr>
        <xdr:spPr>
          <a:xfrm flipH="1">
            <a:off x="642" y="572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13</xdr:col>
      <xdr:colOff>123825</xdr:colOff>
      <xdr:row>45</xdr:row>
      <xdr:rowOff>9525</xdr:rowOff>
    </xdr:from>
    <xdr:ext cx="295275" cy="142875"/>
    <xdr:grpSp>
      <xdr:nvGrpSpPr>
        <xdr:cNvPr id="138" name="Group 138"/>
        <xdr:cNvGrpSpPr>
          <a:grpSpLocks/>
        </xdr:cNvGrpSpPr>
      </xdr:nvGrpSpPr>
      <xdr:grpSpPr>
        <a:xfrm>
          <a:off x="6438900" y="6438900"/>
          <a:ext cx="295275" cy="142875"/>
          <a:chOff x="676" y="680"/>
          <a:chExt cx="31" cy="15"/>
        </a:xfrm>
        <a:solidFill>
          <a:srgbClr val="FFFFFF"/>
        </a:solidFill>
      </xdr:grpSpPr>
      <xdr:grpSp>
        <xdr:nvGrpSpPr>
          <xdr:cNvPr id="139" name="Group 139"/>
          <xdr:cNvGrpSpPr>
            <a:grpSpLocks/>
          </xdr:cNvGrpSpPr>
        </xdr:nvGrpSpPr>
        <xdr:grpSpPr>
          <a:xfrm>
            <a:off x="682" y="680"/>
            <a:ext cx="18" cy="15"/>
            <a:chOff x="11760000" y="11200000"/>
            <a:chExt cx="400000" cy="340000"/>
          </a:xfrm>
          <a:solidFill>
            <a:srgbClr val="FFFFFF"/>
          </a:solidFill>
        </xdr:grpSpPr>
        <xdr:sp>
          <xdr:nvSpPr>
            <xdr:cNvPr id="140" name="Drawing 672"/>
            <xdr:cNvSpPr>
              <a:spLocks/>
            </xdr:cNvSpPr>
          </xdr:nvSpPr>
          <xdr:spPr>
            <a:xfrm>
              <a:off x="11780000" y="11380030"/>
              <a:ext cx="300000" cy="159970"/>
            </a:xfrm>
            <a:custGeom>
              <a:pathLst>
                <a:path h="16384" w="16384">
                  <a:moveTo>
                    <a:pt x="0" y="0"/>
                  </a:moveTo>
                  <a:lnTo>
                    <a:pt x="13192" y="16384"/>
                  </a:lnTo>
                  <a:lnTo>
                    <a:pt x="16384" y="14336"/>
                  </a:lnTo>
                  <a:lnTo>
                    <a:pt x="127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" name="Drawing 673"/>
            <xdr:cNvSpPr>
              <a:spLocks/>
            </xdr:cNvSpPr>
          </xdr:nvSpPr>
          <xdr:spPr>
            <a:xfrm>
              <a:off x="11760000" y="11380030"/>
              <a:ext cx="380000" cy="159970"/>
            </a:xfrm>
            <a:custGeom>
              <a:pathLst>
                <a:path h="16384" w="16384">
                  <a:moveTo>
                    <a:pt x="0" y="12994"/>
                  </a:moveTo>
                  <a:lnTo>
                    <a:pt x="2614" y="16384"/>
                  </a:lnTo>
                  <a:lnTo>
                    <a:pt x="16384" y="0"/>
                  </a:lnTo>
                  <a:lnTo>
                    <a:pt x="14641" y="0"/>
                  </a:lnTo>
                  <a:lnTo>
                    <a:pt x="0" y="12994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Line 142"/>
            <xdr:cNvSpPr>
              <a:spLocks/>
            </xdr:cNvSpPr>
          </xdr:nvSpPr>
          <xdr:spPr>
            <a:xfrm flipV="1">
              <a:off x="11920000" y="11200000"/>
              <a:ext cx="80000" cy="240040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" name="Drawing 675"/>
            <xdr:cNvSpPr>
              <a:spLocks/>
            </xdr:cNvSpPr>
          </xdr:nvSpPr>
          <xdr:spPr>
            <a:xfrm>
              <a:off x="11960000" y="11200000"/>
              <a:ext cx="200000" cy="159970"/>
            </a:xfrm>
            <a:custGeom>
              <a:pathLst>
                <a:path h="16384" w="16384">
                  <a:moveTo>
                    <a:pt x="4733" y="0"/>
                  </a:moveTo>
                  <a:lnTo>
                    <a:pt x="0" y="16384"/>
                  </a:lnTo>
                  <a:lnTo>
                    <a:pt x="16384" y="12909"/>
                  </a:lnTo>
                  <a:lnTo>
                    <a:pt x="4733" y="0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4" name="AutoShape 144"/>
          <xdr:cNvSpPr>
            <a:spLocks/>
          </xdr:cNvSpPr>
        </xdr:nvSpPr>
        <xdr:spPr>
          <a:xfrm>
            <a:off x="676" y="681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AutoShape 145"/>
          <xdr:cNvSpPr>
            <a:spLocks/>
          </xdr:cNvSpPr>
        </xdr:nvSpPr>
        <xdr:spPr>
          <a:xfrm flipH="1">
            <a:off x="703" y="681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AutoShape 146"/>
          <xdr:cNvSpPr>
            <a:spLocks/>
          </xdr:cNvSpPr>
        </xdr:nvSpPr>
        <xdr:spPr>
          <a:xfrm>
            <a:off x="680" y="683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AutoShape 147"/>
          <xdr:cNvSpPr>
            <a:spLocks/>
          </xdr:cNvSpPr>
        </xdr:nvSpPr>
        <xdr:spPr>
          <a:xfrm flipH="1">
            <a:off x="700" y="683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13</xdr:col>
      <xdr:colOff>180975</xdr:colOff>
      <xdr:row>5</xdr:row>
      <xdr:rowOff>9525</xdr:rowOff>
    </xdr:from>
    <xdr:to>
      <xdr:col>13</xdr:col>
      <xdr:colOff>352425</xdr:colOff>
      <xdr:row>5</xdr:row>
      <xdr:rowOff>161925</xdr:rowOff>
    </xdr:to>
    <xdr:grpSp>
      <xdr:nvGrpSpPr>
        <xdr:cNvPr id="148" name="Group 149"/>
        <xdr:cNvGrpSpPr>
          <a:grpSpLocks/>
        </xdr:cNvGrpSpPr>
      </xdr:nvGrpSpPr>
      <xdr:grpSpPr>
        <a:xfrm>
          <a:off x="6496050" y="106680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49" name="Oval 150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AutoShape 151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9</xdr:row>
      <xdr:rowOff>9525</xdr:rowOff>
    </xdr:from>
    <xdr:to>
      <xdr:col>10</xdr:col>
      <xdr:colOff>352425</xdr:colOff>
      <xdr:row>10</xdr:row>
      <xdr:rowOff>0</xdr:rowOff>
    </xdr:to>
    <xdr:grpSp>
      <xdr:nvGrpSpPr>
        <xdr:cNvPr id="151" name="Group 155"/>
        <xdr:cNvGrpSpPr>
          <a:grpSpLocks/>
        </xdr:cNvGrpSpPr>
      </xdr:nvGrpSpPr>
      <xdr:grpSpPr>
        <a:xfrm>
          <a:off x="5038725" y="160972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52" name="Oval 156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AutoShape 157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13</xdr:row>
      <xdr:rowOff>9525</xdr:rowOff>
    </xdr:from>
    <xdr:to>
      <xdr:col>1</xdr:col>
      <xdr:colOff>352425</xdr:colOff>
      <xdr:row>14</xdr:row>
      <xdr:rowOff>0</xdr:rowOff>
    </xdr:to>
    <xdr:grpSp>
      <xdr:nvGrpSpPr>
        <xdr:cNvPr id="154" name="Group 158"/>
        <xdr:cNvGrpSpPr>
          <a:grpSpLocks/>
        </xdr:cNvGrpSpPr>
      </xdr:nvGrpSpPr>
      <xdr:grpSpPr>
        <a:xfrm>
          <a:off x="666750" y="21526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55" name="Oval 159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AutoShape 160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13</xdr:row>
      <xdr:rowOff>9525</xdr:rowOff>
    </xdr:from>
    <xdr:to>
      <xdr:col>10</xdr:col>
      <xdr:colOff>352425</xdr:colOff>
      <xdr:row>14</xdr:row>
      <xdr:rowOff>0</xdr:rowOff>
    </xdr:to>
    <xdr:grpSp>
      <xdr:nvGrpSpPr>
        <xdr:cNvPr id="157" name="Group 161"/>
        <xdr:cNvGrpSpPr>
          <a:grpSpLocks/>
        </xdr:cNvGrpSpPr>
      </xdr:nvGrpSpPr>
      <xdr:grpSpPr>
        <a:xfrm>
          <a:off x="5038725" y="21526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58" name="Oval 162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AutoShape 163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17</xdr:row>
      <xdr:rowOff>9525</xdr:rowOff>
    </xdr:from>
    <xdr:to>
      <xdr:col>10</xdr:col>
      <xdr:colOff>352425</xdr:colOff>
      <xdr:row>18</xdr:row>
      <xdr:rowOff>0</xdr:rowOff>
    </xdr:to>
    <xdr:grpSp>
      <xdr:nvGrpSpPr>
        <xdr:cNvPr id="160" name="Group 164"/>
        <xdr:cNvGrpSpPr>
          <a:grpSpLocks/>
        </xdr:cNvGrpSpPr>
      </xdr:nvGrpSpPr>
      <xdr:grpSpPr>
        <a:xfrm>
          <a:off x="5038725" y="26860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61" name="Oval 165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AutoShape 166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17</xdr:row>
      <xdr:rowOff>9525</xdr:rowOff>
    </xdr:from>
    <xdr:to>
      <xdr:col>1</xdr:col>
      <xdr:colOff>352425</xdr:colOff>
      <xdr:row>18</xdr:row>
      <xdr:rowOff>0</xdr:rowOff>
    </xdr:to>
    <xdr:grpSp>
      <xdr:nvGrpSpPr>
        <xdr:cNvPr id="163" name="Group 167"/>
        <xdr:cNvGrpSpPr>
          <a:grpSpLocks/>
        </xdr:cNvGrpSpPr>
      </xdr:nvGrpSpPr>
      <xdr:grpSpPr>
        <a:xfrm>
          <a:off x="666750" y="26860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64" name="Oval 168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AutoShape 169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21</xdr:row>
      <xdr:rowOff>9525</xdr:rowOff>
    </xdr:from>
    <xdr:to>
      <xdr:col>1</xdr:col>
      <xdr:colOff>352425</xdr:colOff>
      <xdr:row>22</xdr:row>
      <xdr:rowOff>0</xdr:rowOff>
    </xdr:to>
    <xdr:grpSp>
      <xdr:nvGrpSpPr>
        <xdr:cNvPr id="166" name="Group 170"/>
        <xdr:cNvGrpSpPr>
          <a:grpSpLocks/>
        </xdr:cNvGrpSpPr>
      </xdr:nvGrpSpPr>
      <xdr:grpSpPr>
        <a:xfrm>
          <a:off x="666750" y="32289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67" name="Oval 171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AutoShape 172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21</xdr:row>
      <xdr:rowOff>9525</xdr:rowOff>
    </xdr:from>
    <xdr:to>
      <xdr:col>10</xdr:col>
      <xdr:colOff>352425</xdr:colOff>
      <xdr:row>22</xdr:row>
      <xdr:rowOff>0</xdr:rowOff>
    </xdr:to>
    <xdr:grpSp>
      <xdr:nvGrpSpPr>
        <xdr:cNvPr id="169" name="Group 173"/>
        <xdr:cNvGrpSpPr>
          <a:grpSpLocks/>
        </xdr:cNvGrpSpPr>
      </xdr:nvGrpSpPr>
      <xdr:grpSpPr>
        <a:xfrm>
          <a:off x="5038725" y="32289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70" name="Oval 174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AutoShape 175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25</xdr:row>
      <xdr:rowOff>9525</xdr:rowOff>
    </xdr:from>
    <xdr:to>
      <xdr:col>1</xdr:col>
      <xdr:colOff>352425</xdr:colOff>
      <xdr:row>26</xdr:row>
      <xdr:rowOff>0</xdr:rowOff>
    </xdr:to>
    <xdr:grpSp>
      <xdr:nvGrpSpPr>
        <xdr:cNvPr id="172" name="Group 176"/>
        <xdr:cNvGrpSpPr>
          <a:grpSpLocks/>
        </xdr:cNvGrpSpPr>
      </xdr:nvGrpSpPr>
      <xdr:grpSpPr>
        <a:xfrm>
          <a:off x="666750" y="37623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73" name="Oval 177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AutoShape 178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25</xdr:row>
      <xdr:rowOff>9525</xdr:rowOff>
    </xdr:from>
    <xdr:to>
      <xdr:col>10</xdr:col>
      <xdr:colOff>352425</xdr:colOff>
      <xdr:row>26</xdr:row>
      <xdr:rowOff>0</xdr:rowOff>
    </xdr:to>
    <xdr:grpSp>
      <xdr:nvGrpSpPr>
        <xdr:cNvPr id="175" name="Group 179"/>
        <xdr:cNvGrpSpPr>
          <a:grpSpLocks/>
        </xdr:cNvGrpSpPr>
      </xdr:nvGrpSpPr>
      <xdr:grpSpPr>
        <a:xfrm>
          <a:off x="5038725" y="37623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76" name="Oval 180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AutoShape 181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29</xdr:row>
      <xdr:rowOff>9525</xdr:rowOff>
    </xdr:from>
    <xdr:to>
      <xdr:col>1</xdr:col>
      <xdr:colOff>352425</xdr:colOff>
      <xdr:row>30</xdr:row>
      <xdr:rowOff>0</xdr:rowOff>
    </xdr:to>
    <xdr:grpSp>
      <xdr:nvGrpSpPr>
        <xdr:cNvPr id="178" name="Group 182"/>
        <xdr:cNvGrpSpPr>
          <a:grpSpLocks/>
        </xdr:cNvGrpSpPr>
      </xdr:nvGrpSpPr>
      <xdr:grpSpPr>
        <a:xfrm>
          <a:off x="666750" y="42957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79" name="Oval 183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AutoShape 184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29</xdr:row>
      <xdr:rowOff>9525</xdr:rowOff>
    </xdr:from>
    <xdr:to>
      <xdr:col>10</xdr:col>
      <xdr:colOff>352425</xdr:colOff>
      <xdr:row>30</xdr:row>
      <xdr:rowOff>0</xdr:rowOff>
    </xdr:to>
    <xdr:grpSp>
      <xdr:nvGrpSpPr>
        <xdr:cNvPr id="181" name="Group 197"/>
        <xdr:cNvGrpSpPr>
          <a:grpSpLocks/>
        </xdr:cNvGrpSpPr>
      </xdr:nvGrpSpPr>
      <xdr:grpSpPr>
        <a:xfrm>
          <a:off x="5038725" y="42957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82" name="Oval 198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AutoShape 199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33</xdr:row>
      <xdr:rowOff>9525</xdr:rowOff>
    </xdr:from>
    <xdr:to>
      <xdr:col>10</xdr:col>
      <xdr:colOff>352425</xdr:colOff>
      <xdr:row>34</xdr:row>
      <xdr:rowOff>0</xdr:rowOff>
    </xdr:to>
    <xdr:grpSp>
      <xdr:nvGrpSpPr>
        <xdr:cNvPr id="184" name="Group 200"/>
        <xdr:cNvGrpSpPr>
          <a:grpSpLocks/>
        </xdr:cNvGrpSpPr>
      </xdr:nvGrpSpPr>
      <xdr:grpSpPr>
        <a:xfrm>
          <a:off x="5038725" y="483870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85" name="Oval 201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AutoShape 202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33</xdr:row>
      <xdr:rowOff>9525</xdr:rowOff>
    </xdr:from>
    <xdr:to>
      <xdr:col>1</xdr:col>
      <xdr:colOff>352425</xdr:colOff>
      <xdr:row>34</xdr:row>
      <xdr:rowOff>0</xdr:rowOff>
    </xdr:to>
    <xdr:grpSp>
      <xdr:nvGrpSpPr>
        <xdr:cNvPr id="187" name="Group 203"/>
        <xdr:cNvGrpSpPr>
          <a:grpSpLocks/>
        </xdr:cNvGrpSpPr>
      </xdr:nvGrpSpPr>
      <xdr:grpSpPr>
        <a:xfrm>
          <a:off x="666750" y="483870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88" name="Oval 204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AutoShape 205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37</xdr:row>
      <xdr:rowOff>9525</xdr:rowOff>
    </xdr:from>
    <xdr:to>
      <xdr:col>1</xdr:col>
      <xdr:colOff>352425</xdr:colOff>
      <xdr:row>38</xdr:row>
      <xdr:rowOff>0</xdr:rowOff>
    </xdr:to>
    <xdr:grpSp>
      <xdr:nvGrpSpPr>
        <xdr:cNvPr id="190" name="Group 209"/>
        <xdr:cNvGrpSpPr>
          <a:grpSpLocks/>
        </xdr:cNvGrpSpPr>
      </xdr:nvGrpSpPr>
      <xdr:grpSpPr>
        <a:xfrm>
          <a:off x="666750" y="537210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91" name="Oval 210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AutoShape 211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333375</xdr:colOff>
      <xdr:row>3</xdr:row>
      <xdr:rowOff>28575</xdr:rowOff>
    </xdr:to>
    <xdr:sp>
      <xdr:nvSpPr>
        <xdr:cNvPr id="193" name="Text 6"/>
        <xdr:cNvSpPr txBox="1">
          <a:spLocks noChangeArrowheads="1"/>
        </xdr:cNvSpPr>
      </xdr:nvSpPr>
      <xdr:spPr>
        <a:xfrm>
          <a:off x="0" y="0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37</xdr:row>
      <xdr:rowOff>57150</xdr:rowOff>
    </xdr:from>
    <xdr:ext cx="971550" cy="57150"/>
    <xdr:sp>
      <xdr:nvSpPr>
        <xdr:cNvPr id="1" name="Rectangle 1"/>
        <xdr:cNvSpPr>
          <a:spLocks/>
        </xdr:cNvSpPr>
      </xdr:nvSpPr>
      <xdr:spPr>
        <a:xfrm>
          <a:off x="4857750" y="5419725"/>
          <a:ext cx="971550" cy="57150"/>
        </a:xfrm>
        <a:prstGeom prst="rect">
          <a:avLst/>
        </a:prstGeom>
        <a:solidFill>
          <a:srgbClr val="FFFF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95250</xdr:rowOff>
    </xdr:from>
    <xdr:ext cx="1457325" cy="0"/>
    <xdr:sp>
      <xdr:nvSpPr>
        <xdr:cNvPr id="2" name="Line 2"/>
        <xdr:cNvSpPr>
          <a:spLocks/>
        </xdr:cNvSpPr>
      </xdr:nvSpPr>
      <xdr:spPr>
        <a:xfrm>
          <a:off x="971550" y="1152525"/>
          <a:ext cx="14573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4</xdr:row>
      <xdr:rowOff>85725</xdr:rowOff>
    </xdr:from>
    <xdr:ext cx="466725" cy="333375"/>
    <xdr:grpSp>
      <xdr:nvGrpSpPr>
        <xdr:cNvPr id="3" name="Group 3"/>
        <xdr:cNvGrpSpPr>
          <a:grpSpLocks/>
        </xdr:cNvGrpSpPr>
      </xdr:nvGrpSpPr>
      <xdr:grpSpPr>
        <a:xfrm>
          <a:off x="504825" y="981075"/>
          <a:ext cx="466725" cy="333375"/>
          <a:chOff x="1020000" y="2120000"/>
          <a:chExt cx="1020000" cy="680000"/>
        </a:xfrm>
        <a:solidFill>
          <a:srgbClr val="FFFFFF"/>
        </a:solidFill>
      </xdr:grpSpPr>
      <xdr:grpSp>
        <xdr:nvGrpSpPr>
          <xdr:cNvPr id="4" name="Group 4"/>
          <xdr:cNvGrpSpPr>
            <a:grpSpLocks/>
          </xdr:cNvGrpSpPr>
        </xdr:nvGrpSpPr>
        <xdr:grpSpPr>
          <a:xfrm>
            <a:off x="1200030" y="2120000"/>
            <a:ext cx="680085" cy="680000"/>
            <a:chOff x="1200000" y="2120000"/>
            <a:chExt cx="680000" cy="680000"/>
          </a:xfrm>
          <a:solidFill>
            <a:srgbClr val="FFFFFF"/>
          </a:solidFill>
        </xdr:grpSpPr>
        <xdr:sp>
          <xdr:nvSpPr>
            <xdr:cNvPr id="5" name="Oval 5"/>
            <xdr:cNvSpPr>
              <a:spLocks/>
            </xdr:cNvSpPr>
          </xdr:nvSpPr>
          <xdr:spPr>
            <a:xfrm>
              <a:off x="1200000" y="2120000"/>
              <a:ext cx="680000" cy="680000"/>
            </a:xfrm>
            <a:prstGeom prst="ellipse">
              <a:avLst/>
            </a:prstGeom>
            <a:noFill/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340080" y="2279970"/>
              <a:ext cx="379950" cy="36006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" name="Rectangle 7"/>
          <xdr:cNvSpPr>
            <a:spLocks/>
          </xdr:cNvSpPr>
        </xdr:nvSpPr>
        <xdr:spPr>
          <a:xfrm>
            <a:off x="1800045" y="2379930"/>
            <a:ext cx="159885" cy="18003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1020000" y="2460000"/>
            <a:ext cx="180030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1560090" y="2460000"/>
            <a:ext cx="479910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 editAs="oneCell">
    <xdr:from>
      <xdr:col>15</xdr:col>
      <xdr:colOff>66675</xdr:colOff>
      <xdr:row>0</xdr:row>
      <xdr:rowOff>0</xdr:rowOff>
    </xdr:from>
    <xdr:to>
      <xdr:col>17</xdr:col>
      <xdr:colOff>476250</xdr:colOff>
      <xdr:row>3</xdr:row>
      <xdr:rowOff>28575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180975</xdr:colOff>
      <xdr:row>47</xdr:row>
      <xdr:rowOff>9525</xdr:rowOff>
    </xdr:from>
    <xdr:to>
      <xdr:col>13</xdr:col>
      <xdr:colOff>352425</xdr:colOff>
      <xdr:row>48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6496050" y="66484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2" name="Oval 12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</xdr:col>
      <xdr:colOff>142875</xdr:colOff>
      <xdr:row>41</xdr:row>
      <xdr:rowOff>9525</xdr:rowOff>
    </xdr:from>
    <xdr:ext cx="228600" cy="142875"/>
    <xdr:grpSp>
      <xdr:nvGrpSpPr>
        <xdr:cNvPr id="14" name="Group 14"/>
        <xdr:cNvGrpSpPr>
          <a:grpSpLocks/>
        </xdr:cNvGrpSpPr>
      </xdr:nvGrpSpPr>
      <xdr:grpSpPr>
        <a:xfrm>
          <a:off x="6457950" y="60198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15" name="Rectangle 15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13</xdr:col>
      <xdr:colOff>142875</xdr:colOff>
      <xdr:row>43</xdr:row>
      <xdr:rowOff>28575</xdr:rowOff>
    </xdr:from>
    <xdr:ext cx="228600" cy="114300"/>
    <xdr:grpSp>
      <xdr:nvGrpSpPr>
        <xdr:cNvPr id="17" name="Group 17"/>
        <xdr:cNvGrpSpPr>
          <a:grpSpLocks/>
        </xdr:cNvGrpSpPr>
      </xdr:nvGrpSpPr>
      <xdr:grpSpPr>
        <a:xfrm>
          <a:off x="6457950" y="624840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8" name="Rectangle 18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Oval 19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3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5</xdr:row>
      <xdr:rowOff>9525</xdr:rowOff>
    </xdr:from>
    <xdr:ext cx="228600" cy="142875"/>
    <xdr:grpSp>
      <xdr:nvGrpSpPr>
        <xdr:cNvPr id="24" name="Group 24"/>
        <xdr:cNvGrpSpPr>
          <a:grpSpLocks/>
        </xdr:cNvGrpSpPr>
      </xdr:nvGrpSpPr>
      <xdr:grpSpPr>
        <a:xfrm>
          <a:off x="5486400" y="10668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25" name="Rectangle 25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17</xdr:col>
      <xdr:colOff>142875</xdr:colOff>
      <xdr:row>5</xdr:row>
      <xdr:rowOff>9525</xdr:rowOff>
    </xdr:from>
    <xdr:ext cx="228600" cy="142875"/>
    <xdr:grpSp>
      <xdr:nvGrpSpPr>
        <xdr:cNvPr id="27" name="Group 27"/>
        <xdr:cNvGrpSpPr>
          <a:grpSpLocks/>
        </xdr:cNvGrpSpPr>
      </xdr:nvGrpSpPr>
      <xdr:grpSpPr>
        <a:xfrm>
          <a:off x="8401050" y="10668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28" name="Rectangle 28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9</xdr:row>
      <xdr:rowOff>9525</xdr:rowOff>
    </xdr:from>
    <xdr:ext cx="228600" cy="142875"/>
    <xdr:grpSp>
      <xdr:nvGrpSpPr>
        <xdr:cNvPr id="30" name="Group 30"/>
        <xdr:cNvGrpSpPr>
          <a:grpSpLocks/>
        </xdr:cNvGrpSpPr>
      </xdr:nvGrpSpPr>
      <xdr:grpSpPr>
        <a:xfrm>
          <a:off x="5486400" y="160972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31" name="Rectangle 31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5</xdr:col>
      <xdr:colOff>142875</xdr:colOff>
      <xdr:row>9</xdr:row>
      <xdr:rowOff>9525</xdr:rowOff>
    </xdr:from>
    <xdr:ext cx="228600" cy="142875"/>
    <xdr:grpSp>
      <xdr:nvGrpSpPr>
        <xdr:cNvPr id="33" name="Group 33"/>
        <xdr:cNvGrpSpPr>
          <a:grpSpLocks/>
        </xdr:cNvGrpSpPr>
      </xdr:nvGrpSpPr>
      <xdr:grpSpPr>
        <a:xfrm>
          <a:off x="2571750" y="160972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34" name="Rectangle 34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13</xdr:row>
      <xdr:rowOff>9525</xdr:rowOff>
    </xdr:from>
    <xdr:ext cx="228600" cy="142875"/>
    <xdr:grpSp>
      <xdr:nvGrpSpPr>
        <xdr:cNvPr id="36" name="Group 36"/>
        <xdr:cNvGrpSpPr>
          <a:grpSpLocks/>
        </xdr:cNvGrpSpPr>
      </xdr:nvGrpSpPr>
      <xdr:grpSpPr>
        <a:xfrm>
          <a:off x="1114425" y="21526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37" name="Rectangle 37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17</xdr:row>
      <xdr:rowOff>9525</xdr:rowOff>
    </xdr:from>
    <xdr:ext cx="228600" cy="142875"/>
    <xdr:grpSp>
      <xdr:nvGrpSpPr>
        <xdr:cNvPr id="39" name="Group 39"/>
        <xdr:cNvGrpSpPr>
          <a:grpSpLocks/>
        </xdr:cNvGrpSpPr>
      </xdr:nvGrpSpPr>
      <xdr:grpSpPr>
        <a:xfrm>
          <a:off x="1114425" y="26860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0" name="Rectangle 40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21</xdr:row>
      <xdr:rowOff>9525</xdr:rowOff>
    </xdr:from>
    <xdr:ext cx="228600" cy="142875"/>
    <xdr:grpSp>
      <xdr:nvGrpSpPr>
        <xdr:cNvPr id="42" name="Group 42"/>
        <xdr:cNvGrpSpPr>
          <a:grpSpLocks/>
        </xdr:cNvGrpSpPr>
      </xdr:nvGrpSpPr>
      <xdr:grpSpPr>
        <a:xfrm>
          <a:off x="1114425" y="32289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3" name="Rectangle 43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25</xdr:row>
      <xdr:rowOff>9525</xdr:rowOff>
    </xdr:from>
    <xdr:ext cx="228600" cy="142875"/>
    <xdr:grpSp>
      <xdr:nvGrpSpPr>
        <xdr:cNvPr id="45" name="Group 45"/>
        <xdr:cNvGrpSpPr>
          <a:grpSpLocks/>
        </xdr:cNvGrpSpPr>
      </xdr:nvGrpSpPr>
      <xdr:grpSpPr>
        <a:xfrm>
          <a:off x="1114425" y="37623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6" name="Rectangle 46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29</xdr:row>
      <xdr:rowOff>9525</xdr:rowOff>
    </xdr:from>
    <xdr:ext cx="228600" cy="142875"/>
    <xdr:grpSp>
      <xdr:nvGrpSpPr>
        <xdr:cNvPr id="48" name="Group 48"/>
        <xdr:cNvGrpSpPr>
          <a:grpSpLocks/>
        </xdr:cNvGrpSpPr>
      </xdr:nvGrpSpPr>
      <xdr:grpSpPr>
        <a:xfrm>
          <a:off x="1114425" y="42957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9" name="Rectangle 49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33</xdr:row>
      <xdr:rowOff>9525</xdr:rowOff>
    </xdr:from>
    <xdr:ext cx="228600" cy="142875"/>
    <xdr:grpSp>
      <xdr:nvGrpSpPr>
        <xdr:cNvPr id="51" name="Group 51"/>
        <xdr:cNvGrpSpPr>
          <a:grpSpLocks/>
        </xdr:cNvGrpSpPr>
      </xdr:nvGrpSpPr>
      <xdr:grpSpPr>
        <a:xfrm>
          <a:off x="1114425" y="48387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52" name="Rectangle 52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5</xdr:col>
      <xdr:colOff>142875</xdr:colOff>
      <xdr:row>37</xdr:row>
      <xdr:rowOff>9525</xdr:rowOff>
    </xdr:from>
    <xdr:ext cx="228600" cy="142875"/>
    <xdr:grpSp>
      <xdr:nvGrpSpPr>
        <xdr:cNvPr id="54" name="Group 54"/>
        <xdr:cNvGrpSpPr>
          <a:grpSpLocks/>
        </xdr:cNvGrpSpPr>
      </xdr:nvGrpSpPr>
      <xdr:grpSpPr>
        <a:xfrm>
          <a:off x="2571750" y="53721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55" name="Rectangle 55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33</xdr:row>
      <xdr:rowOff>9525</xdr:rowOff>
    </xdr:from>
    <xdr:ext cx="228600" cy="142875"/>
    <xdr:grpSp>
      <xdr:nvGrpSpPr>
        <xdr:cNvPr id="57" name="Group 57"/>
        <xdr:cNvGrpSpPr>
          <a:grpSpLocks/>
        </xdr:cNvGrpSpPr>
      </xdr:nvGrpSpPr>
      <xdr:grpSpPr>
        <a:xfrm>
          <a:off x="5486400" y="48387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58" name="Rectangle 58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29</xdr:row>
      <xdr:rowOff>9525</xdr:rowOff>
    </xdr:from>
    <xdr:ext cx="228600" cy="142875"/>
    <xdr:grpSp>
      <xdr:nvGrpSpPr>
        <xdr:cNvPr id="60" name="Group 60"/>
        <xdr:cNvGrpSpPr>
          <a:grpSpLocks/>
        </xdr:cNvGrpSpPr>
      </xdr:nvGrpSpPr>
      <xdr:grpSpPr>
        <a:xfrm>
          <a:off x="5486400" y="42957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61" name="Rectangle 61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25</xdr:row>
      <xdr:rowOff>9525</xdr:rowOff>
    </xdr:from>
    <xdr:ext cx="228600" cy="142875"/>
    <xdr:grpSp>
      <xdr:nvGrpSpPr>
        <xdr:cNvPr id="63" name="Group 63"/>
        <xdr:cNvGrpSpPr>
          <a:grpSpLocks/>
        </xdr:cNvGrpSpPr>
      </xdr:nvGrpSpPr>
      <xdr:grpSpPr>
        <a:xfrm>
          <a:off x="5486400" y="37623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64" name="Rectangle 64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21</xdr:row>
      <xdr:rowOff>9525</xdr:rowOff>
    </xdr:from>
    <xdr:ext cx="228600" cy="142875"/>
    <xdr:grpSp>
      <xdr:nvGrpSpPr>
        <xdr:cNvPr id="66" name="Group 66"/>
        <xdr:cNvGrpSpPr>
          <a:grpSpLocks/>
        </xdr:cNvGrpSpPr>
      </xdr:nvGrpSpPr>
      <xdr:grpSpPr>
        <a:xfrm>
          <a:off x="5486400" y="32289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67" name="Rectangle 67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17</xdr:row>
      <xdr:rowOff>9525</xdr:rowOff>
    </xdr:from>
    <xdr:ext cx="228600" cy="142875"/>
    <xdr:grpSp>
      <xdr:nvGrpSpPr>
        <xdr:cNvPr id="69" name="Group 69"/>
        <xdr:cNvGrpSpPr>
          <a:grpSpLocks/>
        </xdr:cNvGrpSpPr>
      </xdr:nvGrpSpPr>
      <xdr:grpSpPr>
        <a:xfrm>
          <a:off x="5486400" y="26860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70" name="Rectangle 70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13</xdr:row>
      <xdr:rowOff>9525</xdr:rowOff>
    </xdr:from>
    <xdr:ext cx="228600" cy="142875"/>
    <xdr:grpSp>
      <xdr:nvGrpSpPr>
        <xdr:cNvPr id="72" name="Group 72"/>
        <xdr:cNvGrpSpPr>
          <a:grpSpLocks/>
        </xdr:cNvGrpSpPr>
      </xdr:nvGrpSpPr>
      <xdr:grpSpPr>
        <a:xfrm>
          <a:off x="5486400" y="21526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73" name="Rectangle 73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17</xdr:col>
      <xdr:colOff>142875</xdr:colOff>
      <xdr:row>33</xdr:row>
      <xdr:rowOff>9525</xdr:rowOff>
    </xdr:from>
    <xdr:ext cx="228600" cy="142875"/>
    <xdr:grpSp>
      <xdr:nvGrpSpPr>
        <xdr:cNvPr id="75" name="Group 75"/>
        <xdr:cNvGrpSpPr>
          <a:grpSpLocks/>
        </xdr:cNvGrpSpPr>
      </xdr:nvGrpSpPr>
      <xdr:grpSpPr>
        <a:xfrm>
          <a:off x="8401050" y="48387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76" name="Rectangle 76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14</xdr:col>
      <xdr:colOff>142875</xdr:colOff>
      <xdr:row>5</xdr:row>
      <xdr:rowOff>28575</xdr:rowOff>
    </xdr:from>
    <xdr:ext cx="228600" cy="114300"/>
    <xdr:grpSp>
      <xdr:nvGrpSpPr>
        <xdr:cNvPr id="78" name="Group 78"/>
        <xdr:cNvGrpSpPr>
          <a:grpSpLocks/>
        </xdr:cNvGrpSpPr>
      </xdr:nvGrpSpPr>
      <xdr:grpSpPr>
        <a:xfrm>
          <a:off x="6943725" y="10858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79" name="Rectangle 79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Oval 80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81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utoShape 82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utoShape 83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AutoShape 84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9</xdr:row>
      <xdr:rowOff>28575</xdr:rowOff>
    </xdr:from>
    <xdr:ext cx="228600" cy="114300"/>
    <xdr:grpSp>
      <xdr:nvGrpSpPr>
        <xdr:cNvPr id="85" name="Group 85"/>
        <xdr:cNvGrpSpPr>
          <a:grpSpLocks/>
        </xdr:cNvGrpSpPr>
      </xdr:nvGrpSpPr>
      <xdr:grpSpPr>
        <a:xfrm>
          <a:off x="1114425" y="1628775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86" name="Rectangle 86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87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utoShape 88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AutoShape 89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AutoShape 90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AutoShape 91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8</xdr:col>
      <xdr:colOff>142875</xdr:colOff>
      <xdr:row>9</xdr:row>
      <xdr:rowOff>19050</xdr:rowOff>
    </xdr:from>
    <xdr:ext cx="228600" cy="114300"/>
    <xdr:grpSp>
      <xdr:nvGrpSpPr>
        <xdr:cNvPr id="92" name="Group 92"/>
        <xdr:cNvGrpSpPr>
          <a:grpSpLocks/>
        </xdr:cNvGrpSpPr>
      </xdr:nvGrpSpPr>
      <xdr:grpSpPr>
        <a:xfrm>
          <a:off x="4029075" y="16192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93" name="Rectangle 93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94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AutoShape 95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AutoShape 96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AutoShape 97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AutoShape 98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8</xdr:col>
      <xdr:colOff>142875</xdr:colOff>
      <xdr:row>21</xdr:row>
      <xdr:rowOff>28575</xdr:rowOff>
    </xdr:from>
    <xdr:ext cx="228600" cy="114300"/>
    <xdr:grpSp>
      <xdr:nvGrpSpPr>
        <xdr:cNvPr id="99" name="Group 99"/>
        <xdr:cNvGrpSpPr>
          <a:grpSpLocks/>
        </xdr:cNvGrpSpPr>
      </xdr:nvGrpSpPr>
      <xdr:grpSpPr>
        <a:xfrm>
          <a:off x="4029075" y="3248025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00" name="Rectangle 100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Oval 101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AutoShape 102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AutoShape 103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AutoShape 104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AutoShape 105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5</xdr:col>
      <xdr:colOff>142875</xdr:colOff>
      <xdr:row>21</xdr:row>
      <xdr:rowOff>28575</xdr:rowOff>
    </xdr:from>
    <xdr:ext cx="228600" cy="114300"/>
    <xdr:grpSp>
      <xdr:nvGrpSpPr>
        <xdr:cNvPr id="106" name="Group 106"/>
        <xdr:cNvGrpSpPr>
          <a:grpSpLocks/>
        </xdr:cNvGrpSpPr>
      </xdr:nvGrpSpPr>
      <xdr:grpSpPr>
        <a:xfrm>
          <a:off x="2571750" y="3248025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07" name="Rectangle 107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Oval 108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AutoShape 109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AutoShape 110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AutoShape 111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AutoShape 112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7</xdr:col>
      <xdr:colOff>142875</xdr:colOff>
      <xdr:row>37</xdr:row>
      <xdr:rowOff>28575</xdr:rowOff>
    </xdr:from>
    <xdr:ext cx="228600" cy="114300"/>
    <xdr:grpSp>
      <xdr:nvGrpSpPr>
        <xdr:cNvPr id="113" name="Group 113"/>
        <xdr:cNvGrpSpPr>
          <a:grpSpLocks/>
        </xdr:cNvGrpSpPr>
      </xdr:nvGrpSpPr>
      <xdr:grpSpPr>
        <a:xfrm>
          <a:off x="3543300" y="53911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14" name="Rectangle 114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115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116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AutoShape 117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AutoShape 118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AutoShape 119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37</xdr:row>
      <xdr:rowOff>28575</xdr:rowOff>
    </xdr:from>
    <xdr:ext cx="228600" cy="114300"/>
    <xdr:grpSp>
      <xdr:nvGrpSpPr>
        <xdr:cNvPr id="120" name="Group 120"/>
        <xdr:cNvGrpSpPr>
          <a:grpSpLocks/>
        </xdr:cNvGrpSpPr>
      </xdr:nvGrpSpPr>
      <xdr:grpSpPr>
        <a:xfrm>
          <a:off x="1114425" y="53911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21" name="Rectangle 121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122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AutoShape 123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AutoShape 124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AutoShape 125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AutoShape 126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12</xdr:col>
      <xdr:colOff>0</xdr:colOff>
      <xdr:row>37</xdr:row>
      <xdr:rowOff>0</xdr:rowOff>
    </xdr:from>
    <xdr:ext cx="390525" cy="161925"/>
    <xdr:grpSp>
      <xdr:nvGrpSpPr>
        <xdr:cNvPr id="127" name="Group 127"/>
        <xdr:cNvGrpSpPr>
          <a:grpSpLocks/>
        </xdr:cNvGrpSpPr>
      </xdr:nvGrpSpPr>
      <xdr:grpSpPr>
        <a:xfrm>
          <a:off x="5829300" y="5362575"/>
          <a:ext cx="390525" cy="161925"/>
          <a:chOff x="612" y="567"/>
          <a:chExt cx="41" cy="17"/>
        </a:xfrm>
        <a:solidFill>
          <a:srgbClr val="FFFFFF"/>
        </a:solidFill>
      </xdr:grpSpPr>
      <xdr:sp>
        <xdr:nvSpPr>
          <xdr:cNvPr id="128" name="Drawing 670"/>
          <xdr:cNvSpPr>
            <a:spLocks/>
          </xdr:cNvSpPr>
        </xdr:nvSpPr>
        <xdr:spPr>
          <a:xfrm>
            <a:off x="612" y="567"/>
            <a:ext cx="41" cy="17"/>
          </a:xfrm>
          <a:custGeom>
            <a:pathLst>
              <a:path h="16384" w="16384">
                <a:moveTo>
                  <a:pt x="16384" y="5564"/>
                </a:moveTo>
                <a:lnTo>
                  <a:pt x="16384" y="11129"/>
                </a:lnTo>
                <a:lnTo>
                  <a:pt x="14135" y="16384"/>
                </a:lnTo>
                <a:lnTo>
                  <a:pt x="2731" y="16384"/>
                </a:lnTo>
                <a:lnTo>
                  <a:pt x="0" y="11129"/>
                </a:lnTo>
                <a:lnTo>
                  <a:pt x="0" y="5564"/>
                </a:lnTo>
                <a:lnTo>
                  <a:pt x="2891" y="0"/>
                </a:lnTo>
                <a:lnTo>
                  <a:pt x="14055" y="0"/>
                </a:lnTo>
                <a:lnTo>
                  <a:pt x="16384" y="5564"/>
                </a:lnTo>
                <a:close/>
              </a:path>
            </a:pathLst>
          </a:custGeom>
          <a:pattFill prst="pct50">
            <a:fgClr>
              <a:srgbClr val="FFFF00"/>
            </a:fgClr>
            <a:bgClr>
              <a:srgbClr val="FF0000"/>
            </a:bgClr>
          </a:patt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9" name="Group 129"/>
          <xdr:cNvGrpSpPr>
            <a:grpSpLocks/>
          </xdr:cNvGrpSpPr>
        </xdr:nvGrpSpPr>
        <xdr:grpSpPr>
          <a:xfrm>
            <a:off x="624" y="568"/>
            <a:ext cx="18" cy="15"/>
            <a:chOff x="11760000" y="11200000"/>
            <a:chExt cx="400000" cy="340000"/>
          </a:xfrm>
          <a:solidFill>
            <a:srgbClr val="FFFFFF"/>
          </a:solidFill>
        </xdr:grpSpPr>
        <xdr:sp>
          <xdr:nvSpPr>
            <xdr:cNvPr id="130" name="Drawing 672"/>
            <xdr:cNvSpPr>
              <a:spLocks/>
            </xdr:cNvSpPr>
          </xdr:nvSpPr>
          <xdr:spPr>
            <a:xfrm>
              <a:off x="11780000" y="11380030"/>
              <a:ext cx="300000" cy="159970"/>
            </a:xfrm>
            <a:custGeom>
              <a:pathLst>
                <a:path h="16384" w="16384">
                  <a:moveTo>
                    <a:pt x="0" y="0"/>
                  </a:moveTo>
                  <a:lnTo>
                    <a:pt x="13192" y="16384"/>
                  </a:lnTo>
                  <a:lnTo>
                    <a:pt x="16384" y="14336"/>
                  </a:lnTo>
                  <a:lnTo>
                    <a:pt x="127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Drawing 673"/>
            <xdr:cNvSpPr>
              <a:spLocks/>
            </xdr:cNvSpPr>
          </xdr:nvSpPr>
          <xdr:spPr>
            <a:xfrm>
              <a:off x="11760000" y="11380030"/>
              <a:ext cx="380000" cy="159970"/>
            </a:xfrm>
            <a:custGeom>
              <a:pathLst>
                <a:path h="16384" w="16384">
                  <a:moveTo>
                    <a:pt x="0" y="12994"/>
                  </a:moveTo>
                  <a:lnTo>
                    <a:pt x="2614" y="16384"/>
                  </a:lnTo>
                  <a:lnTo>
                    <a:pt x="16384" y="0"/>
                  </a:lnTo>
                  <a:lnTo>
                    <a:pt x="14641" y="0"/>
                  </a:lnTo>
                  <a:lnTo>
                    <a:pt x="0" y="12994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Line 132"/>
            <xdr:cNvSpPr>
              <a:spLocks/>
            </xdr:cNvSpPr>
          </xdr:nvSpPr>
          <xdr:spPr>
            <a:xfrm flipV="1">
              <a:off x="11920000" y="11200000"/>
              <a:ext cx="80000" cy="240040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Drawing 675"/>
            <xdr:cNvSpPr>
              <a:spLocks/>
            </xdr:cNvSpPr>
          </xdr:nvSpPr>
          <xdr:spPr>
            <a:xfrm>
              <a:off x="11960000" y="11200000"/>
              <a:ext cx="200000" cy="159970"/>
            </a:xfrm>
            <a:custGeom>
              <a:pathLst>
                <a:path h="16384" w="16384">
                  <a:moveTo>
                    <a:pt x="4733" y="0"/>
                  </a:moveTo>
                  <a:lnTo>
                    <a:pt x="0" y="16384"/>
                  </a:lnTo>
                  <a:lnTo>
                    <a:pt x="16384" y="12909"/>
                  </a:lnTo>
                  <a:lnTo>
                    <a:pt x="4733" y="0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4" name="AutoShape 134"/>
          <xdr:cNvSpPr>
            <a:spLocks/>
          </xdr:cNvSpPr>
        </xdr:nvSpPr>
        <xdr:spPr>
          <a:xfrm>
            <a:off x="618" y="570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135"/>
          <xdr:cNvSpPr>
            <a:spLocks/>
          </xdr:cNvSpPr>
        </xdr:nvSpPr>
        <xdr:spPr>
          <a:xfrm flipH="1">
            <a:off x="645" y="570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AutoShape 136"/>
          <xdr:cNvSpPr>
            <a:spLocks/>
          </xdr:cNvSpPr>
        </xdr:nvSpPr>
        <xdr:spPr>
          <a:xfrm>
            <a:off x="622" y="572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AutoShape 137"/>
          <xdr:cNvSpPr>
            <a:spLocks/>
          </xdr:cNvSpPr>
        </xdr:nvSpPr>
        <xdr:spPr>
          <a:xfrm flipH="1">
            <a:off x="642" y="572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13</xdr:col>
      <xdr:colOff>123825</xdr:colOff>
      <xdr:row>45</xdr:row>
      <xdr:rowOff>9525</xdr:rowOff>
    </xdr:from>
    <xdr:ext cx="295275" cy="142875"/>
    <xdr:grpSp>
      <xdr:nvGrpSpPr>
        <xdr:cNvPr id="138" name="Group 138"/>
        <xdr:cNvGrpSpPr>
          <a:grpSpLocks/>
        </xdr:cNvGrpSpPr>
      </xdr:nvGrpSpPr>
      <xdr:grpSpPr>
        <a:xfrm>
          <a:off x="6438900" y="6438900"/>
          <a:ext cx="295275" cy="142875"/>
          <a:chOff x="676" y="680"/>
          <a:chExt cx="31" cy="15"/>
        </a:xfrm>
        <a:solidFill>
          <a:srgbClr val="FFFFFF"/>
        </a:solidFill>
      </xdr:grpSpPr>
      <xdr:grpSp>
        <xdr:nvGrpSpPr>
          <xdr:cNvPr id="139" name="Group 139"/>
          <xdr:cNvGrpSpPr>
            <a:grpSpLocks/>
          </xdr:cNvGrpSpPr>
        </xdr:nvGrpSpPr>
        <xdr:grpSpPr>
          <a:xfrm>
            <a:off x="682" y="680"/>
            <a:ext cx="18" cy="15"/>
            <a:chOff x="11760000" y="11200000"/>
            <a:chExt cx="400000" cy="340000"/>
          </a:xfrm>
          <a:solidFill>
            <a:srgbClr val="FFFFFF"/>
          </a:solidFill>
        </xdr:grpSpPr>
        <xdr:sp>
          <xdr:nvSpPr>
            <xdr:cNvPr id="140" name="Drawing 672"/>
            <xdr:cNvSpPr>
              <a:spLocks/>
            </xdr:cNvSpPr>
          </xdr:nvSpPr>
          <xdr:spPr>
            <a:xfrm>
              <a:off x="11780000" y="11380030"/>
              <a:ext cx="300000" cy="159970"/>
            </a:xfrm>
            <a:custGeom>
              <a:pathLst>
                <a:path h="16384" w="16384">
                  <a:moveTo>
                    <a:pt x="0" y="0"/>
                  </a:moveTo>
                  <a:lnTo>
                    <a:pt x="13192" y="16384"/>
                  </a:lnTo>
                  <a:lnTo>
                    <a:pt x="16384" y="14336"/>
                  </a:lnTo>
                  <a:lnTo>
                    <a:pt x="127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" name="Drawing 673"/>
            <xdr:cNvSpPr>
              <a:spLocks/>
            </xdr:cNvSpPr>
          </xdr:nvSpPr>
          <xdr:spPr>
            <a:xfrm>
              <a:off x="11760000" y="11380030"/>
              <a:ext cx="380000" cy="159970"/>
            </a:xfrm>
            <a:custGeom>
              <a:pathLst>
                <a:path h="16384" w="16384">
                  <a:moveTo>
                    <a:pt x="0" y="12994"/>
                  </a:moveTo>
                  <a:lnTo>
                    <a:pt x="2614" y="16384"/>
                  </a:lnTo>
                  <a:lnTo>
                    <a:pt x="16384" y="0"/>
                  </a:lnTo>
                  <a:lnTo>
                    <a:pt x="14641" y="0"/>
                  </a:lnTo>
                  <a:lnTo>
                    <a:pt x="0" y="12994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Line 142"/>
            <xdr:cNvSpPr>
              <a:spLocks/>
            </xdr:cNvSpPr>
          </xdr:nvSpPr>
          <xdr:spPr>
            <a:xfrm flipV="1">
              <a:off x="11920000" y="11200000"/>
              <a:ext cx="80000" cy="240040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" name="Drawing 675"/>
            <xdr:cNvSpPr>
              <a:spLocks/>
            </xdr:cNvSpPr>
          </xdr:nvSpPr>
          <xdr:spPr>
            <a:xfrm>
              <a:off x="11960000" y="11200000"/>
              <a:ext cx="200000" cy="159970"/>
            </a:xfrm>
            <a:custGeom>
              <a:pathLst>
                <a:path h="16384" w="16384">
                  <a:moveTo>
                    <a:pt x="4733" y="0"/>
                  </a:moveTo>
                  <a:lnTo>
                    <a:pt x="0" y="16384"/>
                  </a:lnTo>
                  <a:lnTo>
                    <a:pt x="16384" y="12909"/>
                  </a:lnTo>
                  <a:lnTo>
                    <a:pt x="4733" y="0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4" name="AutoShape 144"/>
          <xdr:cNvSpPr>
            <a:spLocks/>
          </xdr:cNvSpPr>
        </xdr:nvSpPr>
        <xdr:spPr>
          <a:xfrm>
            <a:off x="676" y="681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AutoShape 145"/>
          <xdr:cNvSpPr>
            <a:spLocks/>
          </xdr:cNvSpPr>
        </xdr:nvSpPr>
        <xdr:spPr>
          <a:xfrm flipH="1">
            <a:off x="703" y="681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AutoShape 146"/>
          <xdr:cNvSpPr>
            <a:spLocks/>
          </xdr:cNvSpPr>
        </xdr:nvSpPr>
        <xdr:spPr>
          <a:xfrm>
            <a:off x="680" y="683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AutoShape 147"/>
          <xdr:cNvSpPr>
            <a:spLocks/>
          </xdr:cNvSpPr>
        </xdr:nvSpPr>
        <xdr:spPr>
          <a:xfrm flipH="1">
            <a:off x="700" y="683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13</xdr:col>
      <xdr:colOff>180975</xdr:colOff>
      <xdr:row>5</xdr:row>
      <xdr:rowOff>9525</xdr:rowOff>
    </xdr:from>
    <xdr:to>
      <xdr:col>13</xdr:col>
      <xdr:colOff>352425</xdr:colOff>
      <xdr:row>5</xdr:row>
      <xdr:rowOff>161925</xdr:rowOff>
    </xdr:to>
    <xdr:grpSp>
      <xdr:nvGrpSpPr>
        <xdr:cNvPr id="148" name="Group 149"/>
        <xdr:cNvGrpSpPr>
          <a:grpSpLocks/>
        </xdr:cNvGrpSpPr>
      </xdr:nvGrpSpPr>
      <xdr:grpSpPr>
        <a:xfrm>
          <a:off x="6496050" y="106680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49" name="Oval 150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AutoShape 151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9</xdr:row>
      <xdr:rowOff>9525</xdr:rowOff>
    </xdr:from>
    <xdr:to>
      <xdr:col>4</xdr:col>
      <xdr:colOff>352425</xdr:colOff>
      <xdr:row>10</xdr:row>
      <xdr:rowOff>0</xdr:rowOff>
    </xdr:to>
    <xdr:grpSp>
      <xdr:nvGrpSpPr>
        <xdr:cNvPr id="151" name="Group 152"/>
        <xdr:cNvGrpSpPr>
          <a:grpSpLocks/>
        </xdr:cNvGrpSpPr>
      </xdr:nvGrpSpPr>
      <xdr:grpSpPr>
        <a:xfrm>
          <a:off x="2124075" y="160972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52" name="Oval 153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AutoShape 154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9</xdr:row>
      <xdr:rowOff>9525</xdr:rowOff>
    </xdr:from>
    <xdr:to>
      <xdr:col>10</xdr:col>
      <xdr:colOff>352425</xdr:colOff>
      <xdr:row>10</xdr:row>
      <xdr:rowOff>0</xdr:rowOff>
    </xdr:to>
    <xdr:grpSp>
      <xdr:nvGrpSpPr>
        <xdr:cNvPr id="154" name="Group 155"/>
        <xdr:cNvGrpSpPr>
          <a:grpSpLocks/>
        </xdr:cNvGrpSpPr>
      </xdr:nvGrpSpPr>
      <xdr:grpSpPr>
        <a:xfrm>
          <a:off x="5038725" y="160972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55" name="Oval 156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AutoShape 157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13</xdr:row>
      <xdr:rowOff>9525</xdr:rowOff>
    </xdr:from>
    <xdr:to>
      <xdr:col>1</xdr:col>
      <xdr:colOff>352425</xdr:colOff>
      <xdr:row>14</xdr:row>
      <xdr:rowOff>0</xdr:rowOff>
    </xdr:to>
    <xdr:grpSp>
      <xdr:nvGrpSpPr>
        <xdr:cNvPr id="157" name="Group 158"/>
        <xdr:cNvGrpSpPr>
          <a:grpSpLocks/>
        </xdr:cNvGrpSpPr>
      </xdr:nvGrpSpPr>
      <xdr:grpSpPr>
        <a:xfrm>
          <a:off x="666750" y="21526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58" name="Oval 159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AutoShape 160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13</xdr:row>
      <xdr:rowOff>9525</xdr:rowOff>
    </xdr:from>
    <xdr:to>
      <xdr:col>10</xdr:col>
      <xdr:colOff>352425</xdr:colOff>
      <xdr:row>14</xdr:row>
      <xdr:rowOff>0</xdr:rowOff>
    </xdr:to>
    <xdr:grpSp>
      <xdr:nvGrpSpPr>
        <xdr:cNvPr id="160" name="Group 161"/>
        <xdr:cNvGrpSpPr>
          <a:grpSpLocks/>
        </xdr:cNvGrpSpPr>
      </xdr:nvGrpSpPr>
      <xdr:grpSpPr>
        <a:xfrm>
          <a:off x="5038725" y="21526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61" name="Oval 162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AutoShape 163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17</xdr:row>
      <xdr:rowOff>9525</xdr:rowOff>
    </xdr:from>
    <xdr:to>
      <xdr:col>10</xdr:col>
      <xdr:colOff>352425</xdr:colOff>
      <xdr:row>18</xdr:row>
      <xdr:rowOff>0</xdr:rowOff>
    </xdr:to>
    <xdr:grpSp>
      <xdr:nvGrpSpPr>
        <xdr:cNvPr id="163" name="Group 164"/>
        <xdr:cNvGrpSpPr>
          <a:grpSpLocks/>
        </xdr:cNvGrpSpPr>
      </xdr:nvGrpSpPr>
      <xdr:grpSpPr>
        <a:xfrm>
          <a:off x="5038725" y="26860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64" name="Oval 165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AutoShape 166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17</xdr:row>
      <xdr:rowOff>9525</xdr:rowOff>
    </xdr:from>
    <xdr:to>
      <xdr:col>1</xdr:col>
      <xdr:colOff>352425</xdr:colOff>
      <xdr:row>18</xdr:row>
      <xdr:rowOff>0</xdr:rowOff>
    </xdr:to>
    <xdr:grpSp>
      <xdr:nvGrpSpPr>
        <xdr:cNvPr id="166" name="Group 167"/>
        <xdr:cNvGrpSpPr>
          <a:grpSpLocks/>
        </xdr:cNvGrpSpPr>
      </xdr:nvGrpSpPr>
      <xdr:grpSpPr>
        <a:xfrm>
          <a:off x="666750" y="26860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67" name="Oval 168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AutoShape 169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21</xdr:row>
      <xdr:rowOff>9525</xdr:rowOff>
    </xdr:from>
    <xdr:to>
      <xdr:col>1</xdr:col>
      <xdr:colOff>352425</xdr:colOff>
      <xdr:row>22</xdr:row>
      <xdr:rowOff>0</xdr:rowOff>
    </xdr:to>
    <xdr:grpSp>
      <xdr:nvGrpSpPr>
        <xdr:cNvPr id="169" name="Group 170"/>
        <xdr:cNvGrpSpPr>
          <a:grpSpLocks/>
        </xdr:cNvGrpSpPr>
      </xdr:nvGrpSpPr>
      <xdr:grpSpPr>
        <a:xfrm>
          <a:off x="666750" y="32289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70" name="Oval 171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AutoShape 172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21</xdr:row>
      <xdr:rowOff>9525</xdr:rowOff>
    </xdr:from>
    <xdr:to>
      <xdr:col>10</xdr:col>
      <xdr:colOff>352425</xdr:colOff>
      <xdr:row>22</xdr:row>
      <xdr:rowOff>0</xdr:rowOff>
    </xdr:to>
    <xdr:grpSp>
      <xdr:nvGrpSpPr>
        <xdr:cNvPr id="172" name="Group 173"/>
        <xdr:cNvGrpSpPr>
          <a:grpSpLocks/>
        </xdr:cNvGrpSpPr>
      </xdr:nvGrpSpPr>
      <xdr:grpSpPr>
        <a:xfrm>
          <a:off x="5038725" y="32289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73" name="Oval 174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AutoShape 175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25</xdr:row>
      <xdr:rowOff>9525</xdr:rowOff>
    </xdr:from>
    <xdr:to>
      <xdr:col>1</xdr:col>
      <xdr:colOff>352425</xdr:colOff>
      <xdr:row>26</xdr:row>
      <xdr:rowOff>0</xdr:rowOff>
    </xdr:to>
    <xdr:grpSp>
      <xdr:nvGrpSpPr>
        <xdr:cNvPr id="175" name="Group 176"/>
        <xdr:cNvGrpSpPr>
          <a:grpSpLocks/>
        </xdr:cNvGrpSpPr>
      </xdr:nvGrpSpPr>
      <xdr:grpSpPr>
        <a:xfrm>
          <a:off x="666750" y="37623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76" name="Oval 177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AutoShape 178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25</xdr:row>
      <xdr:rowOff>9525</xdr:rowOff>
    </xdr:from>
    <xdr:to>
      <xdr:col>10</xdr:col>
      <xdr:colOff>352425</xdr:colOff>
      <xdr:row>26</xdr:row>
      <xdr:rowOff>0</xdr:rowOff>
    </xdr:to>
    <xdr:grpSp>
      <xdr:nvGrpSpPr>
        <xdr:cNvPr id="178" name="Group 179"/>
        <xdr:cNvGrpSpPr>
          <a:grpSpLocks/>
        </xdr:cNvGrpSpPr>
      </xdr:nvGrpSpPr>
      <xdr:grpSpPr>
        <a:xfrm>
          <a:off x="5038725" y="37623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79" name="Oval 180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AutoShape 181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29</xdr:row>
      <xdr:rowOff>9525</xdr:rowOff>
    </xdr:from>
    <xdr:to>
      <xdr:col>1</xdr:col>
      <xdr:colOff>352425</xdr:colOff>
      <xdr:row>30</xdr:row>
      <xdr:rowOff>0</xdr:rowOff>
    </xdr:to>
    <xdr:grpSp>
      <xdr:nvGrpSpPr>
        <xdr:cNvPr id="181" name="Group 182"/>
        <xdr:cNvGrpSpPr>
          <a:grpSpLocks/>
        </xdr:cNvGrpSpPr>
      </xdr:nvGrpSpPr>
      <xdr:grpSpPr>
        <a:xfrm>
          <a:off x="666750" y="42957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82" name="Oval 183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AutoShape 184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29</xdr:row>
      <xdr:rowOff>9525</xdr:rowOff>
    </xdr:from>
    <xdr:to>
      <xdr:col>10</xdr:col>
      <xdr:colOff>352425</xdr:colOff>
      <xdr:row>30</xdr:row>
      <xdr:rowOff>0</xdr:rowOff>
    </xdr:to>
    <xdr:grpSp>
      <xdr:nvGrpSpPr>
        <xdr:cNvPr id="184" name="Group 197"/>
        <xdr:cNvGrpSpPr>
          <a:grpSpLocks/>
        </xdr:cNvGrpSpPr>
      </xdr:nvGrpSpPr>
      <xdr:grpSpPr>
        <a:xfrm>
          <a:off x="5038725" y="42957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85" name="Oval 198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AutoShape 199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33</xdr:row>
      <xdr:rowOff>9525</xdr:rowOff>
    </xdr:from>
    <xdr:to>
      <xdr:col>1</xdr:col>
      <xdr:colOff>352425</xdr:colOff>
      <xdr:row>34</xdr:row>
      <xdr:rowOff>0</xdr:rowOff>
    </xdr:to>
    <xdr:grpSp>
      <xdr:nvGrpSpPr>
        <xdr:cNvPr id="187" name="Group 200"/>
        <xdr:cNvGrpSpPr>
          <a:grpSpLocks/>
        </xdr:cNvGrpSpPr>
      </xdr:nvGrpSpPr>
      <xdr:grpSpPr>
        <a:xfrm>
          <a:off x="666750" y="483870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88" name="Oval 201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AutoShape 202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33</xdr:row>
      <xdr:rowOff>9525</xdr:rowOff>
    </xdr:from>
    <xdr:to>
      <xdr:col>10</xdr:col>
      <xdr:colOff>352425</xdr:colOff>
      <xdr:row>34</xdr:row>
      <xdr:rowOff>0</xdr:rowOff>
    </xdr:to>
    <xdr:grpSp>
      <xdr:nvGrpSpPr>
        <xdr:cNvPr id="190" name="Group 203"/>
        <xdr:cNvGrpSpPr>
          <a:grpSpLocks/>
        </xdr:cNvGrpSpPr>
      </xdr:nvGrpSpPr>
      <xdr:grpSpPr>
        <a:xfrm>
          <a:off x="5038725" y="483870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91" name="Oval 204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AutoShape 205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37</xdr:row>
      <xdr:rowOff>9525</xdr:rowOff>
    </xdr:from>
    <xdr:to>
      <xdr:col>1</xdr:col>
      <xdr:colOff>352425</xdr:colOff>
      <xdr:row>38</xdr:row>
      <xdr:rowOff>0</xdr:rowOff>
    </xdr:to>
    <xdr:grpSp>
      <xdr:nvGrpSpPr>
        <xdr:cNvPr id="193" name="Group 206"/>
        <xdr:cNvGrpSpPr>
          <a:grpSpLocks/>
        </xdr:cNvGrpSpPr>
      </xdr:nvGrpSpPr>
      <xdr:grpSpPr>
        <a:xfrm>
          <a:off x="666750" y="537210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94" name="Oval 207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AutoShape 208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333375</xdr:colOff>
      <xdr:row>3</xdr:row>
      <xdr:rowOff>28575</xdr:rowOff>
    </xdr:to>
    <xdr:sp>
      <xdr:nvSpPr>
        <xdr:cNvPr id="196" name="Text 6"/>
        <xdr:cNvSpPr txBox="1">
          <a:spLocks noChangeArrowheads="1"/>
        </xdr:cNvSpPr>
      </xdr:nvSpPr>
      <xdr:spPr>
        <a:xfrm>
          <a:off x="0" y="0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37</xdr:row>
      <xdr:rowOff>57150</xdr:rowOff>
    </xdr:from>
    <xdr:ext cx="971550" cy="57150"/>
    <xdr:sp>
      <xdr:nvSpPr>
        <xdr:cNvPr id="1" name="Rectangle 1"/>
        <xdr:cNvSpPr>
          <a:spLocks/>
        </xdr:cNvSpPr>
      </xdr:nvSpPr>
      <xdr:spPr>
        <a:xfrm>
          <a:off x="4857750" y="5419725"/>
          <a:ext cx="971550" cy="57150"/>
        </a:xfrm>
        <a:prstGeom prst="rect">
          <a:avLst/>
        </a:prstGeom>
        <a:solidFill>
          <a:srgbClr val="FFFF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95250</xdr:rowOff>
    </xdr:from>
    <xdr:ext cx="1457325" cy="0"/>
    <xdr:sp>
      <xdr:nvSpPr>
        <xdr:cNvPr id="2" name="Line 2"/>
        <xdr:cNvSpPr>
          <a:spLocks/>
        </xdr:cNvSpPr>
      </xdr:nvSpPr>
      <xdr:spPr>
        <a:xfrm>
          <a:off x="971550" y="1152525"/>
          <a:ext cx="14573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4</xdr:row>
      <xdr:rowOff>85725</xdr:rowOff>
    </xdr:from>
    <xdr:ext cx="466725" cy="333375"/>
    <xdr:grpSp>
      <xdr:nvGrpSpPr>
        <xdr:cNvPr id="3" name="Group 3"/>
        <xdr:cNvGrpSpPr>
          <a:grpSpLocks/>
        </xdr:cNvGrpSpPr>
      </xdr:nvGrpSpPr>
      <xdr:grpSpPr>
        <a:xfrm>
          <a:off x="504825" y="981075"/>
          <a:ext cx="466725" cy="333375"/>
          <a:chOff x="1020000" y="2120000"/>
          <a:chExt cx="1020000" cy="680000"/>
        </a:xfrm>
        <a:solidFill>
          <a:srgbClr val="FFFFFF"/>
        </a:solidFill>
      </xdr:grpSpPr>
      <xdr:grpSp>
        <xdr:nvGrpSpPr>
          <xdr:cNvPr id="4" name="Group 4"/>
          <xdr:cNvGrpSpPr>
            <a:grpSpLocks/>
          </xdr:cNvGrpSpPr>
        </xdr:nvGrpSpPr>
        <xdr:grpSpPr>
          <a:xfrm>
            <a:off x="1200030" y="2120000"/>
            <a:ext cx="680085" cy="680000"/>
            <a:chOff x="1200000" y="2120000"/>
            <a:chExt cx="680000" cy="680000"/>
          </a:xfrm>
          <a:solidFill>
            <a:srgbClr val="FFFFFF"/>
          </a:solidFill>
        </xdr:grpSpPr>
        <xdr:sp>
          <xdr:nvSpPr>
            <xdr:cNvPr id="5" name="Oval 5"/>
            <xdr:cNvSpPr>
              <a:spLocks/>
            </xdr:cNvSpPr>
          </xdr:nvSpPr>
          <xdr:spPr>
            <a:xfrm>
              <a:off x="1200000" y="2120000"/>
              <a:ext cx="680000" cy="680000"/>
            </a:xfrm>
            <a:prstGeom prst="ellipse">
              <a:avLst/>
            </a:prstGeom>
            <a:noFill/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340080" y="2279970"/>
              <a:ext cx="379950" cy="36006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" name="Rectangle 7"/>
          <xdr:cNvSpPr>
            <a:spLocks/>
          </xdr:cNvSpPr>
        </xdr:nvSpPr>
        <xdr:spPr>
          <a:xfrm>
            <a:off x="1800045" y="2379930"/>
            <a:ext cx="159885" cy="18003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1020000" y="2460000"/>
            <a:ext cx="180030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1560090" y="2460000"/>
            <a:ext cx="479910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 editAs="oneCell">
    <xdr:from>
      <xdr:col>15</xdr:col>
      <xdr:colOff>66675</xdr:colOff>
      <xdr:row>0</xdr:row>
      <xdr:rowOff>0</xdr:rowOff>
    </xdr:from>
    <xdr:to>
      <xdr:col>17</xdr:col>
      <xdr:colOff>476250</xdr:colOff>
      <xdr:row>3</xdr:row>
      <xdr:rowOff>28575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180975</xdr:colOff>
      <xdr:row>47</xdr:row>
      <xdr:rowOff>9525</xdr:rowOff>
    </xdr:from>
    <xdr:to>
      <xdr:col>13</xdr:col>
      <xdr:colOff>352425</xdr:colOff>
      <xdr:row>48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6496050" y="66484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2" name="Oval 12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</xdr:col>
      <xdr:colOff>142875</xdr:colOff>
      <xdr:row>41</xdr:row>
      <xdr:rowOff>9525</xdr:rowOff>
    </xdr:from>
    <xdr:ext cx="228600" cy="142875"/>
    <xdr:grpSp>
      <xdr:nvGrpSpPr>
        <xdr:cNvPr id="14" name="Group 14"/>
        <xdr:cNvGrpSpPr>
          <a:grpSpLocks/>
        </xdr:cNvGrpSpPr>
      </xdr:nvGrpSpPr>
      <xdr:grpSpPr>
        <a:xfrm>
          <a:off x="6457950" y="60198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15" name="Rectangle 15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13</xdr:col>
      <xdr:colOff>142875</xdr:colOff>
      <xdr:row>43</xdr:row>
      <xdr:rowOff>28575</xdr:rowOff>
    </xdr:from>
    <xdr:ext cx="228600" cy="114300"/>
    <xdr:grpSp>
      <xdr:nvGrpSpPr>
        <xdr:cNvPr id="17" name="Group 17"/>
        <xdr:cNvGrpSpPr>
          <a:grpSpLocks/>
        </xdr:cNvGrpSpPr>
      </xdr:nvGrpSpPr>
      <xdr:grpSpPr>
        <a:xfrm>
          <a:off x="6457950" y="624840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8" name="Rectangle 18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Oval 19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3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5</xdr:row>
      <xdr:rowOff>9525</xdr:rowOff>
    </xdr:from>
    <xdr:ext cx="228600" cy="142875"/>
    <xdr:grpSp>
      <xdr:nvGrpSpPr>
        <xdr:cNvPr id="24" name="Group 24"/>
        <xdr:cNvGrpSpPr>
          <a:grpSpLocks/>
        </xdr:cNvGrpSpPr>
      </xdr:nvGrpSpPr>
      <xdr:grpSpPr>
        <a:xfrm>
          <a:off x="5486400" y="10668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25" name="Rectangle 25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17</xdr:col>
      <xdr:colOff>142875</xdr:colOff>
      <xdr:row>5</xdr:row>
      <xdr:rowOff>9525</xdr:rowOff>
    </xdr:from>
    <xdr:ext cx="228600" cy="142875"/>
    <xdr:grpSp>
      <xdr:nvGrpSpPr>
        <xdr:cNvPr id="27" name="Group 27"/>
        <xdr:cNvGrpSpPr>
          <a:grpSpLocks/>
        </xdr:cNvGrpSpPr>
      </xdr:nvGrpSpPr>
      <xdr:grpSpPr>
        <a:xfrm>
          <a:off x="8401050" y="10668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28" name="Rectangle 28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9</xdr:row>
      <xdr:rowOff>9525</xdr:rowOff>
    </xdr:from>
    <xdr:ext cx="228600" cy="142875"/>
    <xdr:grpSp>
      <xdr:nvGrpSpPr>
        <xdr:cNvPr id="30" name="Group 30"/>
        <xdr:cNvGrpSpPr>
          <a:grpSpLocks/>
        </xdr:cNvGrpSpPr>
      </xdr:nvGrpSpPr>
      <xdr:grpSpPr>
        <a:xfrm>
          <a:off x="5486400" y="160972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31" name="Rectangle 31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5</xdr:col>
      <xdr:colOff>142875</xdr:colOff>
      <xdr:row>9</xdr:row>
      <xdr:rowOff>9525</xdr:rowOff>
    </xdr:from>
    <xdr:ext cx="228600" cy="142875"/>
    <xdr:grpSp>
      <xdr:nvGrpSpPr>
        <xdr:cNvPr id="33" name="Group 33"/>
        <xdr:cNvGrpSpPr>
          <a:grpSpLocks/>
        </xdr:cNvGrpSpPr>
      </xdr:nvGrpSpPr>
      <xdr:grpSpPr>
        <a:xfrm>
          <a:off x="2571750" y="160972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34" name="Rectangle 34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13</xdr:row>
      <xdr:rowOff>9525</xdr:rowOff>
    </xdr:from>
    <xdr:ext cx="228600" cy="142875"/>
    <xdr:grpSp>
      <xdr:nvGrpSpPr>
        <xdr:cNvPr id="36" name="Group 36"/>
        <xdr:cNvGrpSpPr>
          <a:grpSpLocks/>
        </xdr:cNvGrpSpPr>
      </xdr:nvGrpSpPr>
      <xdr:grpSpPr>
        <a:xfrm>
          <a:off x="1114425" y="21526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37" name="Rectangle 37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17</xdr:row>
      <xdr:rowOff>9525</xdr:rowOff>
    </xdr:from>
    <xdr:ext cx="228600" cy="142875"/>
    <xdr:grpSp>
      <xdr:nvGrpSpPr>
        <xdr:cNvPr id="39" name="Group 39"/>
        <xdr:cNvGrpSpPr>
          <a:grpSpLocks/>
        </xdr:cNvGrpSpPr>
      </xdr:nvGrpSpPr>
      <xdr:grpSpPr>
        <a:xfrm>
          <a:off x="1114425" y="26860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0" name="Rectangle 40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21</xdr:row>
      <xdr:rowOff>9525</xdr:rowOff>
    </xdr:from>
    <xdr:ext cx="228600" cy="142875"/>
    <xdr:grpSp>
      <xdr:nvGrpSpPr>
        <xdr:cNvPr id="42" name="Group 42"/>
        <xdr:cNvGrpSpPr>
          <a:grpSpLocks/>
        </xdr:cNvGrpSpPr>
      </xdr:nvGrpSpPr>
      <xdr:grpSpPr>
        <a:xfrm>
          <a:off x="1114425" y="32289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3" name="Rectangle 43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25</xdr:row>
      <xdr:rowOff>9525</xdr:rowOff>
    </xdr:from>
    <xdr:ext cx="228600" cy="142875"/>
    <xdr:grpSp>
      <xdr:nvGrpSpPr>
        <xdr:cNvPr id="45" name="Group 45"/>
        <xdr:cNvGrpSpPr>
          <a:grpSpLocks/>
        </xdr:cNvGrpSpPr>
      </xdr:nvGrpSpPr>
      <xdr:grpSpPr>
        <a:xfrm>
          <a:off x="1114425" y="37623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6" name="Rectangle 46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29</xdr:row>
      <xdr:rowOff>9525</xdr:rowOff>
    </xdr:from>
    <xdr:ext cx="228600" cy="142875"/>
    <xdr:grpSp>
      <xdr:nvGrpSpPr>
        <xdr:cNvPr id="48" name="Group 48"/>
        <xdr:cNvGrpSpPr>
          <a:grpSpLocks/>
        </xdr:cNvGrpSpPr>
      </xdr:nvGrpSpPr>
      <xdr:grpSpPr>
        <a:xfrm>
          <a:off x="1114425" y="42957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9" name="Rectangle 49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33</xdr:row>
      <xdr:rowOff>9525</xdr:rowOff>
    </xdr:from>
    <xdr:ext cx="228600" cy="142875"/>
    <xdr:grpSp>
      <xdr:nvGrpSpPr>
        <xdr:cNvPr id="51" name="Group 51"/>
        <xdr:cNvGrpSpPr>
          <a:grpSpLocks/>
        </xdr:cNvGrpSpPr>
      </xdr:nvGrpSpPr>
      <xdr:grpSpPr>
        <a:xfrm>
          <a:off x="1114425" y="48387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52" name="Rectangle 52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5</xdr:col>
      <xdr:colOff>142875</xdr:colOff>
      <xdr:row>37</xdr:row>
      <xdr:rowOff>9525</xdr:rowOff>
    </xdr:from>
    <xdr:ext cx="228600" cy="142875"/>
    <xdr:grpSp>
      <xdr:nvGrpSpPr>
        <xdr:cNvPr id="54" name="Group 54"/>
        <xdr:cNvGrpSpPr>
          <a:grpSpLocks/>
        </xdr:cNvGrpSpPr>
      </xdr:nvGrpSpPr>
      <xdr:grpSpPr>
        <a:xfrm>
          <a:off x="2571750" y="53721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55" name="Rectangle 55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33</xdr:row>
      <xdr:rowOff>9525</xdr:rowOff>
    </xdr:from>
    <xdr:ext cx="228600" cy="142875"/>
    <xdr:grpSp>
      <xdr:nvGrpSpPr>
        <xdr:cNvPr id="57" name="Group 57"/>
        <xdr:cNvGrpSpPr>
          <a:grpSpLocks/>
        </xdr:cNvGrpSpPr>
      </xdr:nvGrpSpPr>
      <xdr:grpSpPr>
        <a:xfrm>
          <a:off x="5486400" y="48387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58" name="Rectangle 58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29</xdr:row>
      <xdr:rowOff>9525</xdr:rowOff>
    </xdr:from>
    <xdr:ext cx="228600" cy="142875"/>
    <xdr:grpSp>
      <xdr:nvGrpSpPr>
        <xdr:cNvPr id="60" name="Group 60"/>
        <xdr:cNvGrpSpPr>
          <a:grpSpLocks/>
        </xdr:cNvGrpSpPr>
      </xdr:nvGrpSpPr>
      <xdr:grpSpPr>
        <a:xfrm>
          <a:off x="5486400" y="42957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61" name="Rectangle 61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25</xdr:row>
      <xdr:rowOff>9525</xdr:rowOff>
    </xdr:from>
    <xdr:ext cx="228600" cy="142875"/>
    <xdr:grpSp>
      <xdr:nvGrpSpPr>
        <xdr:cNvPr id="63" name="Group 63"/>
        <xdr:cNvGrpSpPr>
          <a:grpSpLocks/>
        </xdr:cNvGrpSpPr>
      </xdr:nvGrpSpPr>
      <xdr:grpSpPr>
        <a:xfrm>
          <a:off x="5486400" y="37623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64" name="Rectangle 64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21</xdr:row>
      <xdr:rowOff>9525</xdr:rowOff>
    </xdr:from>
    <xdr:ext cx="228600" cy="142875"/>
    <xdr:grpSp>
      <xdr:nvGrpSpPr>
        <xdr:cNvPr id="66" name="Group 66"/>
        <xdr:cNvGrpSpPr>
          <a:grpSpLocks/>
        </xdr:cNvGrpSpPr>
      </xdr:nvGrpSpPr>
      <xdr:grpSpPr>
        <a:xfrm>
          <a:off x="5486400" y="32289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67" name="Rectangle 67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17</xdr:row>
      <xdr:rowOff>9525</xdr:rowOff>
    </xdr:from>
    <xdr:ext cx="228600" cy="142875"/>
    <xdr:grpSp>
      <xdr:nvGrpSpPr>
        <xdr:cNvPr id="69" name="Group 69"/>
        <xdr:cNvGrpSpPr>
          <a:grpSpLocks/>
        </xdr:cNvGrpSpPr>
      </xdr:nvGrpSpPr>
      <xdr:grpSpPr>
        <a:xfrm>
          <a:off x="5486400" y="26860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70" name="Rectangle 70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13</xdr:row>
      <xdr:rowOff>9525</xdr:rowOff>
    </xdr:from>
    <xdr:ext cx="228600" cy="142875"/>
    <xdr:grpSp>
      <xdr:nvGrpSpPr>
        <xdr:cNvPr id="72" name="Group 72"/>
        <xdr:cNvGrpSpPr>
          <a:grpSpLocks/>
        </xdr:cNvGrpSpPr>
      </xdr:nvGrpSpPr>
      <xdr:grpSpPr>
        <a:xfrm>
          <a:off x="5486400" y="21526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73" name="Rectangle 73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17</xdr:col>
      <xdr:colOff>142875</xdr:colOff>
      <xdr:row>33</xdr:row>
      <xdr:rowOff>9525</xdr:rowOff>
    </xdr:from>
    <xdr:ext cx="228600" cy="142875"/>
    <xdr:grpSp>
      <xdr:nvGrpSpPr>
        <xdr:cNvPr id="75" name="Group 75"/>
        <xdr:cNvGrpSpPr>
          <a:grpSpLocks/>
        </xdr:cNvGrpSpPr>
      </xdr:nvGrpSpPr>
      <xdr:grpSpPr>
        <a:xfrm>
          <a:off x="8401050" y="48387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76" name="Rectangle 76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14</xdr:col>
      <xdr:colOff>142875</xdr:colOff>
      <xdr:row>5</xdr:row>
      <xdr:rowOff>28575</xdr:rowOff>
    </xdr:from>
    <xdr:ext cx="228600" cy="114300"/>
    <xdr:grpSp>
      <xdr:nvGrpSpPr>
        <xdr:cNvPr id="78" name="Group 78"/>
        <xdr:cNvGrpSpPr>
          <a:grpSpLocks/>
        </xdr:cNvGrpSpPr>
      </xdr:nvGrpSpPr>
      <xdr:grpSpPr>
        <a:xfrm>
          <a:off x="6943725" y="10858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79" name="Rectangle 79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Oval 80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81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utoShape 82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utoShape 83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AutoShape 84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9</xdr:row>
      <xdr:rowOff>28575</xdr:rowOff>
    </xdr:from>
    <xdr:ext cx="228600" cy="114300"/>
    <xdr:grpSp>
      <xdr:nvGrpSpPr>
        <xdr:cNvPr id="85" name="Group 85"/>
        <xdr:cNvGrpSpPr>
          <a:grpSpLocks/>
        </xdr:cNvGrpSpPr>
      </xdr:nvGrpSpPr>
      <xdr:grpSpPr>
        <a:xfrm>
          <a:off x="1114425" y="1628775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86" name="Rectangle 86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87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utoShape 88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AutoShape 89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AutoShape 90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AutoShape 91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8</xdr:col>
      <xdr:colOff>142875</xdr:colOff>
      <xdr:row>9</xdr:row>
      <xdr:rowOff>19050</xdr:rowOff>
    </xdr:from>
    <xdr:ext cx="228600" cy="114300"/>
    <xdr:grpSp>
      <xdr:nvGrpSpPr>
        <xdr:cNvPr id="92" name="Group 92"/>
        <xdr:cNvGrpSpPr>
          <a:grpSpLocks/>
        </xdr:cNvGrpSpPr>
      </xdr:nvGrpSpPr>
      <xdr:grpSpPr>
        <a:xfrm>
          <a:off x="4029075" y="16192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93" name="Rectangle 93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94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AutoShape 95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AutoShape 96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AutoShape 97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AutoShape 98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8</xdr:col>
      <xdr:colOff>142875</xdr:colOff>
      <xdr:row>21</xdr:row>
      <xdr:rowOff>28575</xdr:rowOff>
    </xdr:from>
    <xdr:ext cx="228600" cy="114300"/>
    <xdr:grpSp>
      <xdr:nvGrpSpPr>
        <xdr:cNvPr id="99" name="Group 99"/>
        <xdr:cNvGrpSpPr>
          <a:grpSpLocks/>
        </xdr:cNvGrpSpPr>
      </xdr:nvGrpSpPr>
      <xdr:grpSpPr>
        <a:xfrm>
          <a:off x="4029075" y="3248025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00" name="Rectangle 100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Oval 101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AutoShape 102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AutoShape 103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AutoShape 104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AutoShape 105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5</xdr:col>
      <xdr:colOff>142875</xdr:colOff>
      <xdr:row>21</xdr:row>
      <xdr:rowOff>28575</xdr:rowOff>
    </xdr:from>
    <xdr:ext cx="228600" cy="114300"/>
    <xdr:grpSp>
      <xdr:nvGrpSpPr>
        <xdr:cNvPr id="106" name="Group 106"/>
        <xdr:cNvGrpSpPr>
          <a:grpSpLocks/>
        </xdr:cNvGrpSpPr>
      </xdr:nvGrpSpPr>
      <xdr:grpSpPr>
        <a:xfrm>
          <a:off x="2571750" y="3248025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07" name="Rectangle 107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Oval 108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AutoShape 109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AutoShape 110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AutoShape 111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AutoShape 112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7</xdr:col>
      <xdr:colOff>142875</xdr:colOff>
      <xdr:row>37</xdr:row>
      <xdr:rowOff>28575</xdr:rowOff>
    </xdr:from>
    <xdr:ext cx="228600" cy="114300"/>
    <xdr:grpSp>
      <xdr:nvGrpSpPr>
        <xdr:cNvPr id="113" name="Group 113"/>
        <xdr:cNvGrpSpPr>
          <a:grpSpLocks/>
        </xdr:cNvGrpSpPr>
      </xdr:nvGrpSpPr>
      <xdr:grpSpPr>
        <a:xfrm>
          <a:off x="3543300" y="53911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14" name="Rectangle 114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115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116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AutoShape 117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AutoShape 118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AutoShape 119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37</xdr:row>
      <xdr:rowOff>28575</xdr:rowOff>
    </xdr:from>
    <xdr:ext cx="228600" cy="114300"/>
    <xdr:grpSp>
      <xdr:nvGrpSpPr>
        <xdr:cNvPr id="120" name="Group 120"/>
        <xdr:cNvGrpSpPr>
          <a:grpSpLocks/>
        </xdr:cNvGrpSpPr>
      </xdr:nvGrpSpPr>
      <xdr:grpSpPr>
        <a:xfrm>
          <a:off x="1114425" y="53911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21" name="Rectangle 121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122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AutoShape 123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AutoShape 124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AutoShape 125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AutoShape 126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12</xdr:col>
      <xdr:colOff>0</xdr:colOff>
      <xdr:row>37</xdr:row>
      <xdr:rowOff>0</xdr:rowOff>
    </xdr:from>
    <xdr:ext cx="390525" cy="161925"/>
    <xdr:grpSp>
      <xdr:nvGrpSpPr>
        <xdr:cNvPr id="127" name="Group 127"/>
        <xdr:cNvGrpSpPr>
          <a:grpSpLocks/>
        </xdr:cNvGrpSpPr>
      </xdr:nvGrpSpPr>
      <xdr:grpSpPr>
        <a:xfrm>
          <a:off x="5829300" y="5362575"/>
          <a:ext cx="390525" cy="161925"/>
          <a:chOff x="612" y="567"/>
          <a:chExt cx="41" cy="17"/>
        </a:xfrm>
        <a:solidFill>
          <a:srgbClr val="FFFFFF"/>
        </a:solidFill>
      </xdr:grpSpPr>
      <xdr:sp>
        <xdr:nvSpPr>
          <xdr:cNvPr id="128" name="Drawing 670"/>
          <xdr:cNvSpPr>
            <a:spLocks/>
          </xdr:cNvSpPr>
        </xdr:nvSpPr>
        <xdr:spPr>
          <a:xfrm>
            <a:off x="612" y="567"/>
            <a:ext cx="41" cy="17"/>
          </a:xfrm>
          <a:custGeom>
            <a:pathLst>
              <a:path h="16384" w="16384">
                <a:moveTo>
                  <a:pt x="16384" y="5564"/>
                </a:moveTo>
                <a:lnTo>
                  <a:pt x="16384" y="11129"/>
                </a:lnTo>
                <a:lnTo>
                  <a:pt x="14135" y="16384"/>
                </a:lnTo>
                <a:lnTo>
                  <a:pt x="2731" y="16384"/>
                </a:lnTo>
                <a:lnTo>
                  <a:pt x="0" y="11129"/>
                </a:lnTo>
                <a:lnTo>
                  <a:pt x="0" y="5564"/>
                </a:lnTo>
                <a:lnTo>
                  <a:pt x="2891" y="0"/>
                </a:lnTo>
                <a:lnTo>
                  <a:pt x="14055" y="0"/>
                </a:lnTo>
                <a:lnTo>
                  <a:pt x="16384" y="5564"/>
                </a:lnTo>
                <a:close/>
              </a:path>
            </a:pathLst>
          </a:custGeom>
          <a:pattFill prst="pct50">
            <a:fgClr>
              <a:srgbClr val="FFFF00"/>
            </a:fgClr>
            <a:bgClr>
              <a:srgbClr val="FF0000"/>
            </a:bgClr>
          </a:patt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9" name="Group 129"/>
          <xdr:cNvGrpSpPr>
            <a:grpSpLocks/>
          </xdr:cNvGrpSpPr>
        </xdr:nvGrpSpPr>
        <xdr:grpSpPr>
          <a:xfrm>
            <a:off x="624" y="568"/>
            <a:ext cx="18" cy="15"/>
            <a:chOff x="11760000" y="11200000"/>
            <a:chExt cx="400000" cy="340000"/>
          </a:xfrm>
          <a:solidFill>
            <a:srgbClr val="FFFFFF"/>
          </a:solidFill>
        </xdr:grpSpPr>
        <xdr:sp>
          <xdr:nvSpPr>
            <xdr:cNvPr id="130" name="Drawing 672"/>
            <xdr:cNvSpPr>
              <a:spLocks/>
            </xdr:cNvSpPr>
          </xdr:nvSpPr>
          <xdr:spPr>
            <a:xfrm>
              <a:off x="11780000" y="11380030"/>
              <a:ext cx="300000" cy="159970"/>
            </a:xfrm>
            <a:custGeom>
              <a:pathLst>
                <a:path h="16384" w="16384">
                  <a:moveTo>
                    <a:pt x="0" y="0"/>
                  </a:moveTo>
                  <a:lnTo>
                    <a:pt x="13192" y="16384"/>
                  </a:lnTo>
                  <a:lnTo>
                    <a:pt x="16384" y="14336"/>
                  </a:lnTo>
                  <a:lnTo>
                    <a:pt x="127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Drawing 673"/>
            <xdr:cNvSpPr>
              <a:spLocks/>
            </xdr:cNvSpPr>
          </xdr:nvSpPr>
          <xdr:spPr>
            <a:xfrm>
              <a:off x="11760000" y="11380030"/>
              <a:ext cx="380000" cy="159970"/>
            </a:xfrm>
            <a:custGeom>
              <a:pathLst>
                <a:path h="16384" w="16384">
                  <a:moveTo>
                    <a:pt x="0" y="12994"/>
                  </a:moveTo>
                  <a:lnTo>
                    <a:pt x="2614" y="16384"/>
                  </a:lnTo>
                  <a:lnTo>
                    <a:pt x="16384" y="0"/>
                  </a:lnTo>
                  <a:lnTo>
                    <a:pt x="14641" y="0"/>
                  </a:lnTo>
                  <a:lnTo>
                    <a:pt x="0" y="12994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Line 132"/>
            <xdr:cNvSpPr>
              <a:spLocks/>
            </xdr:cNvSpPr>
          </xdr:nvSpPr>
          <xdr:spPr>
            <a:xfrm flipV="1">
              <a:off x="11920000" y="11200000"/>
              <a:ext cx="80000" cy="240040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Drawing 675"/>
            <xdr:cNvSpPr>
              <a:spLocks/>
            </xdr:cNvSpPr>
          </xdr:nvSpPr>
          <xdr:spPr>
            <a:xfrm>
              <a:off x="11960000" y="11200000"/>
              <a:ext cx="200000" cy="159970"/>
            </a:xfrm>
            <a:custGeom>
              <a:pathLst>
                <a:path h="16384" w="16384">
                  <a:moveTo>
                    <a:pt x="4733" y="0"/>
                  </a:moveTo>
                  <a:lnTo>
                    <a:pt x="0" y="16384"/>
                  </a:lnTo>
                  <a:lnTo>
                    <a:pt x="16384" y="12909"/>
                  </a:lnTo>
                  <a:lnTo>
                    <a:pt x="4733" y="0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4" name="AutoShape 134"/>
          <xdr:cNvSpPr>
            <a:spLocks/>
          </xdr:cNvSpPr>
        </xdr:nvSpPr>
        <xdr:spPr>
          <a:xfrm>
            <a:off x="618" y="570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135"/>
          <xdr:cNvSpPr>
            <a:spLocks/>
          </xdr:cNvSpPr>
        </xdr:nvSpPr>
        <xdr:spPr>
          <a:xfrm flipH="1">
            <a:off x="645" y="570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AutoShape 136"/>
          <xdr:cNvSpPr>
            <a:spLocks/>
          </xdr:cNvSpPr>
        </xdr:nvSpPr>
        <xdr:spPr>
          <a:xfrm>
            <a:off x="622" y="572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AutoShape 137"/>
          <xdr:cNvSpPr>
            <a:spLocks/>
          </xdr:cNvSpPr>
        </xdr:nvSpPr>
        <xdr:spPr>
          <a:xfrm flipH="1">
            <a:off x="642" y="572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13</xdr:col>
      <xdr:colOff>123825</xdr:colOff>
      <xdr:row>45</xdr:row>
      <xdr:rowOff>9525</xdr:rowOff>
    </xdr:from>
    <xdr:ext cx="295275" cy="142875"/>
    <xdr:grpSp>
      <xdr:nvGrpSpPr>
        <xdr:cNvPr id="138" name="Group 138"/>
        <xdr:cNvGrpSpPr>
          <a:grpSpLocks/>
        </xdr:cNvGrpSpPr>
      </xdr:nvGrpSpPr>
      <xdr:grpSpPr>
        <a:xfrm>
          <a:off x="6438900" y="6438900"/>
          <a:ext cx="295275" cy="142875"/>
          <a:chOff x="676" y="680"/>
          <a:chExt cx="31" cy="15"/>
        </a:xfrm>
        <a:solidFill>
          <a:srgbClr val="FFFFFF"/>
        </a:solidFill>
      </xdr:grpSpPr>
      <xdr:grpSp>
        <xdr:nvGrpSpPr>
          <xdr:cNvPr id="139" name="Group 139"/>
          <xdr:cNvGrpSpPr>
            <a:grpSpLocks/>
          </xdr:cNvGrpSpPr>
        </xdr:nvGrpSpPr>
        <xdr:grpSpPr>
          <a:xfrm>
            <a:off x="682" y="680"/>
            <a:ext cx="18" cy="15"/>
            <a:chOff x="11760000" y="11200000"/>
            <a:chExt cx="400000" cy="340000"/>
          </a:xfrm>
          <a:solidFill>
            <a:srgbClr val="FFFFFF"/>
          </a:solidFill>
        </xdr:grpSpPr>
        <xdr:sp>
          <xdr:nvSpPr>
            <xdr:cNvPr id="140" name="Drawing 672"/>
            <xdr:cNvSpPr>
              <a:spLocks/>
            </xdr:cNvSpPr>
          </xdr:nvSpPr>
          <xdr:spPr>
            <a:xfrm>
              <a:off x="11780000" y="11380030"/>
              <a:ext cx="300000" cy="159970"/>
            </a:xfrm>
            <a:custGeom>
              <a:pathLst>
                <a:path h="16384" w="16384">
                  <a:moveTo>
                    <a:pt x="0" y="0"/>
                  </a:moveTo>
                  <a:lnTo>
                    <a:pt x="13192" y="16384"/>
                  </a:lnTo>
                  <a:lnTo>
                    <a:pt x="16384" y="14336"/>
                  </a:lnTo>
                  <a:lnTo>
                    <a:pt x="127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" name="Drawing 673"/>
            <xdr:cNvSpPr>
              <a:spLocks/>
            </xdr:cNvSpPr>
          </xdr:nvSpPr>
          <xdr:spPr>
            <a:xfrm>
              <a:off x="11760000" y="11380030"/>
              <a:ext cx="380000" cy="159970"/>
            </a:xfrm>
            <a:custGeom>
              <a:pathLst>
                <a:path h="16384" w="16384">
                  <a:moveTo>
                    <a:pt x="0" y="12994"/>
                  </a:moveTo>
                  <a:lnTo>
                    <a:pt x="2614" y="16384"/>
                  </a:lnTo>
                  <a:lnTo>
                    <a:pt x="16384" y="0"/>
                  </a:lnTo>
                  <a:lnTo>
                    <a:pt x="14641" y="0"/>
                  </a:lnTo>
                  <a:lnTo>
                    <a:pt x="0" y="12994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Line 142"/>
            <xdr:cNvSpPr>
              <a:spLocks/>
            </xdr:cNvSpPr>
          </xdr:nvSpPr>
          <xdr:spPr>
            <a:xfrm flipV="1">
              <a:off x="11920000" y="11200000"/>
              <a:ext cx="80000" cy="240040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" name="Drawing 675"/>
            <xdr:cNvSpPr>
              <a:spLocks/>
            </xdr:cNvSpPr>
          </xdr:nvSpPr>
          <xdr:spPr>
            <a:xfrm>
              <a:off x="11960000" y="11200000"/>
              <a:ext cx="200000" cy="159970"/>
            </a:xfrm>
            <a:custGeom>
              <a:pathLst>
                <a:path h="16384" w="16384">
                  <a:moveTo>
                    <a:pt x="4733" y="0"/>
                  </a:moveTo>
                  <a:lnTo>
                    <a:pt x="0" y="16384"/>
                  </a:lnTo>
                  <a:lnTo>
                    <a:pt x="16384" y="12909"/>
                  </a:lnTo>
                  <a:lnTo>
                    <a:pt x="4733" y="0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4" name="AutoShape 144"/>
          <xdr:cNvSpPr>
            <a:spLocks/>
          </xdr:cNvSpPr>
        </xdr:nvSpPr>
        <xdr:spPr>
          <a:xfrm>
            <a:off x="676" y="681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AutoShape 145"/>
          <xdr:cNvSpPr>
            <a:spLocks/>
          </xdr:cNvSpPr>
        </xdr:nvSpPr>
        <xdr:spPr>
          <a:xfrm flipH="1">
            <a:off x="703" y="681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AutoShape 146"/>
          <xdr:cNvSpPr>
            <a:spLocks/>
          </xdr:cNvSpPr>
        </xdr:nvSpPr>
        <xdr:spPr>
          <a:xfrm>
            <a:off x="680" y="683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AutoShape 147"/>
          <xdr:cNvSpPr>
            <a:spLocks/>
          </xdr:cNvSpPr>
        </xdr:nvSpPr>
        <xdr:spPr>
          <a:xfrm flipH="1">
            <a:off x="700" y="683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 editAs="absolute">
    <xdr:from>
      <xdr:col>0</xdr:col>
      <xdr:colOff>0</xdr:colOff>
      <xdr:row>0</xdr:row>
      <xdr:rowOff>0</xdr:rowOff>
    </xdr:from>
    <xdr:to>
      <xdr:col>2</xdr:col>
      <xdr:colOff>333375</xdr:colOff>
      <xdr:row>3</xdr:row>
      <xdr:rowOff>28575</xdr:rowOff>
    </xdr:to>
    <xdr:sp>
      <xdr:nvSpPr>
        <xdr:cNvPr id="148" name="Text 6"/>
        <xdr:cNvSpPr txBox="1">
          <a:spLocks noChangeArrowheads="1"/>
        </xdr:cNvSpPr>
      </xdr:nvSpPr>
      <xdr:spPr>
        <a:xfrm>
          <a:off x="0" y="0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37</xdr:row>
      <xdr:rowOff>57150</xdr:rowOff>
    </xdr:from>
    <xdr:ext cx="971550" cy="57150"/>
    <xdr:sp>
      <xdr:nvSpPr>
        <xdr:cNvPr id="1" name="Rectangle 1"/>
        <xdr:cNvSpPr>
          <a:spLocks/>
        </xdr:cNvSpPr>
      </xdr:nvSpPr>
      <xdr:spPr>
        <a:xfrm>
          <a:off x="4857750" y="5419725"/>
          <a:ext cx="971550" cy="57150"/>
        </a:xfrm>
        <a:prstGeom prst="rect">
          <a:avLst/>
        </a:prstGeom>
        <a:solidFill>
          <a:srgbClr val="FFFF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95250</xdr:rowOff>
    </xdr:from>
    <xdr:ext cx="1457325" cy="0"/>
    <xdr:sp>
      <xdr:nvSpPr>
        <xdr:cNvPr id="2" name="Line 2"/>
        <xdr:cNvSpPr>
          <a:spLocks/>
        </xdr:cNvSpPr>
      </xdr:nvSpPr>
      <xdr:spPr>
        <a:xfrm>
          <a:off x="971550" y="1152525"/>
          <a:ext cx="14573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4</xdr:row>
      <xdr:rowOff>85725</xdr:rowOff>
    </xdr:from>
    <xdr:ext cx="466725" cy="333375"/>
    <xdr:grpSp>
      <xdr:nvGrpSpPr>
        <xdr:cNvPr id="3" name="Group 3"/>
        <xdr:cNvGrpSpPr>
          <a:grpSpLocks/>
        </xdr:cNvGrpSpPr>
      </xdr:nvGrpSpPr>
      <xdr:grpSpPr>
        <a:xfrm>
          <a:off x="504825" y="981075"/>
          <a:ext cx="466725" cy="333375"/>
          <a:chOff x="1020000" y="2120000"/>
          <a:chExt cx="1020000" cy="680000"/>
        </a:xfrm>
        <a:solidFill>
          <a:srgbClr val="FFFFFF"/>
        </a:solidFill>
      </xdr:grpSpPr>
      <xdr:grpSp>
        <xdr:nvGrpSpPr>
          <xdr:cNvPr id="4" name="Group 4"/>
          <xdr:cNvGrpSpPr>
            <a:grpSpLocks/>
          </xdr:cNvGrpSpPr>
        </xdr:nvGrpSpPr>
        <xdr:grpSpPr>
          <a:xfrm>
            <a:off x="1200030" y="2120000"/>
            <a:ext cx="680085" cy="680000"/>
            <a:chOff x="1200000" y="2120000"/>
            <a:chExt cx="680000" cy="680000"/>
          </a:xfrm>
          <a:solidFill>
            <a:srgbClr val="FFFFFF"/>
          </a:solidFill>
        </xdr:grpSpPr>
        <xdr:sp>
          <xdr:nvSpPr>
            <xdr:cNvPr id="5" name="Oval 5"/>
            <xdr:cNvSpPr>
              <a:spLocks/>
            </xdr:cNvSpPr>
          </xdr:nvSpPr>
          <xdr:spPr>
            <a:xfrm>
              <a:off x="1200000" y="2120000"/>
              <a:ext cx="680000" cy="680000"/>
            </a:xfrm>
            <a:prstGeom prst="ellipse">
              <a:avLst/>
            </a:prstGeom>
            <a:noFill/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340080" y="2279970"/>
              <a:ext cx="379950" cy="36006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" name="Rectangle 7"/>
          <xdr:cNvSpPr>
            <a:spLocks/>
          </xdr:cNvSpPr>
        </xdr:nvSpPr>
        <xdr:spPr>
          <a:xfrm>
            <a:off x="1800045" y="2379930"/>
            <a:ext cx="159885" cy="18003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1020000" y="2460000"/>
            <a:ext cx="180030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1560090" y="2460000"/>
            <a:ext cx="479910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 editAs="oneCell">
    <xdr:from>
      <xdr:col>15</xdr:col>
      <xdr:colOff>66675</xdr:colOff>
      <xdr:row>0</xdr:row>
      <xdr:rowOff>0</xdr:rowOff>
    </xdr:from>
    <xdr:to>
      <xdr:col>17</xdr:col>
      <xdr:colOff>476250</xdr:colOff>
      <xdr:row>3</xdr:row>
      <xdr:rowOff>28575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180975</xdr:colOff>
      <xdr:row>47</xdr:row>
      <xdr:rowOff>9525</xdr:rowOff>
    </xdr:from>
    <xdr:to>
      <xdr:col>13</xdr:col>
      <xdr:colOff>352425</xdr:colOff>
      <xdr:row>48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6496050" y="66484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2" name="Oval 12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</xdr:col>
      <xdr:colOff>142875</xdr:colOff>
      <xdr:row>41</xdr:row>
      <xdr:rowOff>9525</xdr:rowOff>
    </xdr:from>
    <xdr:ext cx="228600" cy="142875"/>
    <xdr:grpSp>
      <xdr:nvGrpSpPr>
        <xdr:cNvPr id="14" name="Group 14"/>
        <xdr:cNvGrpSpPr>
          <a:grpSpLocks/>
        </xdr:cNvGrpSpPr>
      </xdr:nvGrpSpPr>
      <xdr:grpSpPr>
        <a:xfrm>
          <a:off x="6457950" y="60198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15" name="Rectangle 15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13</xdr:col>
      <xdr:colOff>142875</xdr:colOff>
      <xdr:row>43</xdr:row>
      <xdr:rowOff>28575</xdr:rowOff>
    </xdr:from>
    <xdr:ext cx="228600" cy="114300"/>
    <xdr:grpSp>
      <xdr:nvGrpSpPr>
        <xdr:cNvPr id="17" name="Group 17"/>
        <xdr:cNvGrpSpPr>
          <a:grpSpLocks/>
        </xdr:cNvGrpSpPr>
      </xdr:nvGrpSpPr>
      <xdr:grpSpPr>
        <a:xfrm>
          <a:off x="6457950" y="624840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8" name="Rectangle 18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Oval 19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3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5</xdr:row>
      <xdr:rowOff>9525</xdr:rowOff>
    </xdr:from>
    <xdr:ext cx="228600" cy="142875"/>
    <xdr:grpSp>
      <xdr:nvGrpSpPr>
        <xdr:cNvPr id="24" name="Group 24"/>
        <xdr:cNvGrpSpPr>
          <a:grpSpLocks/>
        </xdr:cNvGrpSpPr>
      </xdr:nvGrpSpPr>
      <xdr:grpSpPr>
        <a:xfrm>
          <a:off x="5486400" y="10668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25" name="Rectangle 25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17</xdr:col>
      <xdr:colOff>142875</xdr:colOff>
      <xdr:row>5</xdr:row>
      <xdr:rowOff>9525</xdr:rowOff>
    </xdr:from>
    <xdr:ext cx="228600" cy="142875"/>
    <xdr:grpSp>
      <xdr:nvGrpSpPr>
        <xdr:cNvPr id="27" name="Group 27"/>
        <xdr:cNvGrpSpPr>
          <a:grpSpLocks/>
        </xdr:cNvGrpSpPr>
      </xdr:nvGrpSpPr>
      <xdr:grpSpPr>
        <a:xfrm>
          <a:off x="8401050" y="10668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28" name="Rectangle 28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9</xdr:row>
      <xdr:rowOff>9525</xdr:rowOff>
    </xdr:from>
    <xdr:ext cx="228600" cy="142875"/>
    <xdr:grpSp>
      <xdr:nvGrpSpPr>
        <xdr:cNvPr id="30" name="Group 30"/>
        <xdr:cNvGrpSpPr>
          <a:grpSpLocks/>
        </xdr:cNvGrpSpPr>
      </xdr:nvGrpSpPr>
      <xdr:grpSpPr>
        <a:xfrm>
          <a:off x="5486400" y="160972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31" name="Rectangle 31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5</xdr:col>
      <xdr:colOff>142875</xdr:colOff>
      <xdr:row>9</xdr:row>
      <xdr:rowOff>9525</xdr:rowOff>
    </xdr:from>
    <xdr:ext cx="228600" cy="142875"/>
    <xdr:grpSp>
      <xdr:nvGrpSpPr>
        <xdr:cNvPr id="33" name="Group 33"/>
        <xdr:cNvGrpSpPr>
          <a:grpSpLocks/>
        </xdr:cNvGrpSpPr>
      </xdr:nvGrpSpPr>
      <xdr:grpSpPr>
        <a:xfrm>
          <a:off x="2571750" y="160972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34" name="Rectangle 34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13</xdr:row>
      <xdr:rowOff>9525</xdr:rowOff>
    </xdr:from>
    <xdr:ext cx="228600" cy="142875"/>
    <xdr:grpSp>
      <xdr:nvGrpSpPr>
        <xdr:cNvPr id="36" name="Group 36"/>
        <xdr:cNvGrpSpPr>
          <a:grpSpLocks/>
        </xdr:cNvGrpSpPr>
      </xdr:nvGrpSpPr>
      <xdr:grpSpPr>
        <a:xfrm>
          <a:off x="1114425" y="21526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37" name="Rectangle 37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17</xdr:row>
      <xdr:rowOff>9525</xdr:rowOff>
    </xdr:from>
    <xdr:ext cx="228600" cy="142875"/>
    <xdr:grpSp>
      <xdr:nvGrpSpPr>
        <xdr:cNvPr id="39" name="Group 39"/>
        <xdr:cNvGrpSpPr>
          <a:grpSpLocks/>
        </xdr:cNvGrpSpPr>
      </xdr:nvGrpSpPr>
      <xdr:grpSpPr>
        <a:xfrm>
          <a:off x="1114425" y="26860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0" name="Rectangle 40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21</xdr:row>
      <xdr:rowOff>9525</xdr:rowOff>
    </xdr:from>
    <xdr:ext cx="228600" cy="142875"/>
    <xdr:grpSp>
      <xdr:nvGrpSpPr>
        <xdr:cNvPr id="42" name="Group 42"/>
        <xdr:cNvGrpSpPr>
          <a:grpSpLocks/>
        </xdr:cNvGrpSpPr>
      </xdr:nvGrpSpPr>
      <xdr:grpSpPr>
        <a:xfrm>
          <a:off x="1114425" y="32289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3" name="Rectangle 43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25</xdr:row>
      <xdr:rowOff>9525</xdr:rowOff>
    </xdr:from>
    <xdr:ext cx="228600" cy="142875"/>
    <xdr:grpSp>
      <xdr:nvGrpSpPr>
        <xdr:cNvPr id="45" name="Group 45"/>
        <xdr:cNvGrpSpPr>
          <a:grpSpLocks/>
        </xdr:cNvGrpSpPr>
      </xdr:nvGrpSpPr>
      <xdr:grpSpPr>
        <a:xfrm>
          <a:off x="1114425" y="37623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6" name="Rectangle 46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29</xdr:row>
      <xdr:rowOff>9525</xdr:rowOff>
    </xdr:from>
    <xdr:ext cx="228600" cy="142875"/>
    <xdr:grpSp>
      <xdr:nvGrpSpPr>
        <xdr:cNvPr id="48" name="Group 48"/>
        <xdr:cNvGrpSpPr>
          <a:grpSpLocks/>
        </xdr:cNvGrpSpPr>
      </xdr:nvGrpSpPr>
      <xdr:grpSpPr>
        <a:xfrm>
          <a:off x="1114425" y="42957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9" name="Rectangle 49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33</xdr:row>
      <xdr:rowOff>9525</xdr:rowOff>
    </xdr:from>
    <xdr:ext cx="228600" cy="142875"/>
    <xdr:grpSp>
      <xdr:nvGrpSpPr>
        <xdr:cNvPr id="51" name="Group 51"/>
        <xdr:cNvGrpSpPr>
          <a:grpSpLocks/>
        </xdr:cNvGrpSpPr>
      </xdr:nvGrpSpPr>
      <xdr:grpSpPr>
        <a:xfrm>
          <a:off x="1114425" y="48387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52" name="Rectangle 52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5</xdr:col>
      <xdr:colOff>142875</xdr:colOff>
      <xdr:row>37</xdr:row>
      <xdr:rowOff>9525</xdr:rowOff>
    </xdr:from>
    <xdr:ext cx="228600" cy="142875"/>
    <xdr:grpSp>
      <xdr:nvGrpSpPr>
        <xdr:cNvPr id="54" name="Group 54"/>
        <xdr:cNvGrpSpPr>
          <a:grpSpLocks/>
        </xdr:cNvGrpSpPr>
      </xdr:nvGrpSpPr>
      <xdr:grpSpPr>
        <a:xfrm>
          <a:off x="2571750" y="53721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55" name="Rectangle 55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33</xdr:row>
      <xdr:rowOff>9525</xdr:rowOff>
    </xdr:from>
    <xdr:ext cx="228600" cy="142875"/>
    <xdr:grpSp>
      <xdr:nvGrpSpPr>
        <xdr:cNvPr id="57" name="Group 57"/>
        <xdr:cNvGrpSpPr>
          <a:grpSpLocks/>
        </xdr:cNvGrpSpPr>
      </xdr:nvGrpSpPr>
      <xdr:grpSpPr>
        <a:xfrm>
          <a:off x="5486400" y="48387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58" name="Rectangle 58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29</xdr:row>
      <xdr:rowOff>9525</xdr:rowOff>
    </xdr:from>
    <xdr:ext cx="228600" cy="142875"/>
    <xdr:grpSp>
      <xdr:nvGrpSpPr>
        <xdr:cNvPr id="60" name="Group 60"/>
        <xdr:cNvGrpSpPr>
          <a:grpSpLocks/>
        </xdr:cNvGrpSpPr>
      </xdr:nvGrpSpPr>
      <xdr:grpSpPr>
        <a:xfrm>
          <a:off x="5486400" y="42957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61" name="Rectangle 61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25</xdr:row>
      <xdr:rowOff>9525</xdr:rowOff>
    </xdr:from>
    <xdr:ext cx="228600" cy="142875"/>
    <xdr:grpSp>
      <xdr:nvGrpSpPr>
        <xdr:cNvPr id="63" name="Group 63"/>
        <xdr:cNvGrpSpPr>
          <a:grpSpLocks/>
        </xdr:cNvGrpSpPr>
      </xdr:nvGrpSpPr>
      <xdr:grpSpPr>
        <a:xfrm>
          <a:off x="5486400" y="37623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64" name="Rectangle 64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21</xdr:row>
      <xdr:rowOff>9525</xdr:rowOff>
    </xdr:from>
    <xdr:ext cx="228600" cy="142875"/>
    <xdr:grpSp>
      <xdr:nvGrpSpPr>
        <xdr:cNvPr id="66" name="Group 66"/>
        <xdr:cNvGrpSpPr>
          <a:grpSpLocks/>
        </xdr:cNvGrpSpPr>
      </xdr:nvGrpSpPr>
      <xdr:grpSpPr>
        <a:xfrm>
          <a:off x="5486400" y="32289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67" name="Rectangle 67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17</xdr:row>
      <xdr:rowOff>9525</xdr:rowOff>
    </xdr:from>
    <xdr:ext cx="228600" cy="142875"/>
    <xdr:grpSp>
      <xdr:nvGrpSpPr>
        <xdr:cNvPr id="69" name="Group 69"/>
        <xdr:cNvGrpSpPr>
          <a:grpSpLocks/>
        </xdr:cNvGrpSpPr>
      </xdr:nvGrpSpPr>
      <xdr:grpSpPr>
        <a:xfrm>
          <a:off x="5486400" y="26860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70" name="Rectangle 70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13</xdr:row>
      <xdr:rowOff>9525</xdr:rowOff>
    </xdr:from>
    <xdr:ext cx="228600" cy="142875"/>
    <xdr:grpSp>
      <xdr:nvGrpSpPr>
        <xdr:cNvPr id="72" name="Group 72"/>
        <xdr:cNvGrpSpPr>
          <a:grpSpLocks/>
        </xdr:cNvGrpSpPr>
      </xdr:nvGrpSpPr>
      <xdr:grpSpPr>
        <a:xfrm>
          <a:off x="5486400" y="21526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73" name="Rectangle 73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17</xdr:col>
      <xdr:colOff>142875</xdr:colOff>
      <xdr:row>33</xdr:row>
      <xdr:rowOff>9525</xdr:rowOff>
    </xdr:from>
    <xdr:ext cx="228600" cy="142875"/>
    <xdr:grpSp>
      <xdr:nvGrpSpPr>
        <xdr:cNvPr id="75" name="Group 75"/>
        <xdr:cNvGrpSpPr>
          <a:grpSpLocks/>
        </xdr:cNvGrpSpPr>
      </xdr:nvGrpSpPr>
      <xdr:grpSpPr>
        <a:xfrm>
          <a:off x="8401050" y="48387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76" name="Rectangle 76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14</xdr:col>
      <xdr:colOff>142875</xdr:colOff>
      <xdr:row>5</xdr:row>
      <xdr:rowOff>28575</xdr:rowOff>
    </xdr:from>
    <xdr:ext cx="228600" cy="114300"/>
    <xdr:grpSp>
      <xdr:nvGrpSpPr>
        <xdr:cNvPr id="78" name="Group 78"/>
        <xdr:cNvGrpSpPr>
          <a:grpSpLocks/>
        </xdr:cNvGrpSpPr>
      </xdr:nvGrpSpPr>
      <xdr:grpSpPr>
        <a:xfrm>
          <a:off x="6943725" y="10858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79" name="Rectangle 79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Oval 80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81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utoShape 82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utoShape 83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AutoShape 84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9</xdr:row>
      <xdr:rowOff>28575</xdr:rowOff>
    </xdr:from>
    <xdr:ext cx="228600" cy="114300"/>
    <xdr:grpSp>
      <xdr:nvGrpSpPr>
        <xdr:cNvPr id="85" name="Group 85"/>
        <xdr:cNvGrpSpPr>
          <a:grpSpLocks/>
        </xdr:cNvGrpSpPr>
      </xdr:nvGrpSpPr>
      <xdr:grpSpPr>
        <a:xfrm>
          <a:off x="1114425" y="1628775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86" name="Rectangle 86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87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utoShape 88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AutoShape 89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AutoShape 90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AutoShape 91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8</xdr:col>
      <xdr:colOff>142875</xdr:colOff>
      <xdr:row>9</xdr:row>
      <xdr:rowOff>19050</xdr:rowOff>
    </xdr:from>
    <xdr:ext cx="228600" cy="114300"/>
    <xdr:grpSp>
      <xdr:nvGrpSpPr>
        <xdr:cNvPr id="92" name="Group 92"/>
        <xdr:cNvGrpSpPr>
          <a:grpSpLocks/>
        </xdr:cNvGrpSpPr>
      </xdr:nvGrpSpPr>
      <xdr:grpSpPr>
        <a:xfrm>
          <a:off x="4029075" y="16192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93" name="Rectangle 93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94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AutoShape 95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AutoShape 96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AutoShape 97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AutoShape 98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8</xdr:col>
      <xdr:colOff>142875</xdr:colOff>
      <xdr:row>21</xdr:row>
      <xdr:rowOff>28575</xdr:rowOff>
    </xdr:from>
    <xdr:ext cx="228600" cy="114300"/>
    <xdr:grpSp>
      <xdr:nvGrpSpPr>
        <xdr:cNvPr id="99" name="Group 99"/>
        <xdr:cNvGrpSpPr>
          <a:grpSpLocks/>
        </xdr:cNvGrpSpPr>
      </xdr:nvGrpSpPr>
      <xdr:grpSpPr>
        <a:xfrm>
          <a:off x="4029075" y="3248025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00" name="Rectangle 100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Oval 101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AutoShape 102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AutoShape 103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AutoShape 104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AutoShape 105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5</xdr:col>
      <xdr:colOff>142875</xdr:colOff>
      <xdr:row>21</xdr:row>
      <xdr:rowOff>28575</xdr:rowOff>
    </xdr:from>
    <xdr:ext cx="228600" cy="114300"/>
    <xdr:grpSp>
      <xdr:nvGrpSpPr>
        <xdr:cNvPr id="106" name="Group 106"/>
        <xdr:cNvGrpSpPr>
          <a:grpSpLocks/>
        </xdr:cNvGrpSpPr>
      </xdr:nvGrpSpPr>
      <xdr:grpSpPr>
        <a:xfrm>
          <a:off x="2571750" y="3248025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07" name="Rectangle 107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Oval 108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AutoShape 109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AutoShape 110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AutoShape 111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AutoShape 112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7</xdr:col>
      <xdr:colOff>142875</xdr:colOff>
      <xdr:row>37</xdr:row>
      <xdr:rowOff>28575</xdr:rowOff>
    </xdr:from>
    <xdr:ext cx="228600" cy="114300"/>
    <xdr:grpSp>
      <xdr:nvGrpSpPr>
        <xdr:cNvPr id="113" name="Group 113"/>
        <xdr:cNvGrpSpPr>
          <a:grpSpLocks/>
        </xdr:cNvGrpSpPr>
      </xdr:nvGrpSpPr>
      <xdr:grpSpPr>
        <a:xfrm>
          <a:off x="3543300" y="53911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14" name="Rectangle 114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115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116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AutoShape 117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AutoShape 118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AutoShape 119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37</xdr:row>
      <xdr:rowOff>28575</xdr:rowOff>
    </xdr:from>
    <xdr:ext cx="228600" cy="114300"/>
    <xdr:grpSp>
      <xdr:nvGrpSpPr>
        <xdr:cNvPr id="120" name="Group 120"/>
        <xdr:cNvGrpSpPr>
          <a:grpSpLocks/>
        </xdr:cNvGrpSpPr>
      </xdr:nvGrpSpPr>
      <xdr:grpSpPr>
        <a:xfrm>
          <a:off x="1114425" y="53911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21" name="Rectangle 121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122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AutoShape 123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AutoShape 124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AutoShape 125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AutoShape 126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12</xdr:col>
      <xdr:colOff>0</xdr:colOff>
      <xdr:row>37</xdr:row>
      <xdr:rowOff>0</xdr:rowOff>
    </xdr:from>
    <xdr:ext cx="390525" cy="161925"/>
    <xdr:grpSp>
      <xdr:nvGrpSpPr>
        <xdr:cNvPr id="127" name="Group 127"/>
        <xdr:cNvGrpSpPr>
          <a:grpSpLocks/>
        </xdr:cNvGrpSpPr>
      </xdr:nvGrpSpPr>
      <xdr:grpSpPr>
        <a:xfrm>
          <a:off x="5829300" y="5362575"/>
          <a:ext cx="390525" cy="161925"/>
          <a:chOff x="612" y="567"/>
          <a:chExt cx="41" cy="17"/>
        </a:xfrm>
        <a:solidFill>
          <a:srgbClr val="FFFFFF"/>
        </a:solidFill>
      </xdr:grpSpPr>
      <xdr:sp>
        <xdr:nvSpPr>
          <xdr:cNvPr id="128" name="Drawing 670"/>
          <xdr:cNvSpPr>
            <a:spLocks/>
          </xdr:cNvSpPr>
        </xdr:nvSpPr>
        <xdr:spPr>
          <a:xfrm>
            <a:off x="612" y="567"/>
            <a:ext cx="41" cy="17"/>
          </a:xfrm>
          <a:custGeom>
            <a:pathLst>
              <a:path h="16384" w="16384">
                <a:moveTo>
                  <a:pt x="16384" y="5564"/>
                </a:moveTo>
                <a:lnTo>
                  <a:pt x="16384" y="11129"/>
                </a:lnTo>
                <a:lnTo>
                  <a:pt x="14135" y="16384"/>
                </a:lnTo>
                <a:lnTo>
                  <a:pt x="2731" y="16384"/>
                </a:lnTo>
                <a:lnTo>
                  <a:pt x="0" y="11129"/>
                </a:lnTo>
                <a:lnTo>
                  <a:pt x="0" y="5564"/>
                </a:lnTo>
                <a:lnTo>
                  <a:pt x="2891" y="0"/>
                </a:lnTo>
                <a:lnTo>
                  <a:pt x="14055" y="0"/>
                </a:lnTo>
                <a:lnTo>
                  <a:pt x="16384" y="5564"/>
                </a:lnTo>
                <a:close/>
              </a:path>
            </a:pathLst>
          </a:custGeom>
          <a:pattFill prst="pct50">
            <a:fgClr>
              <a:srgbClr val="FFFF00"/>
            </a:fgClr>
            <a:bgClr>
              <a:srgbClr val="FF0000"/>
            </a:bgClr>
          </a:patt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9" name="Group 129"/>
          <xdr:cNvGrpSpPr>
            <a:grpSpLocks/>
          </xdr:cNvGrpSpPr>
        </xdr:nvGrpSpPr>
        <xdr:grpSpPr>
          <a:xfrm>
            <a:off x="624" y="568"/>
            <a:ext cx="18" cy="15"/>
            <a:chOff x="11760000" y="11200000"/>
            <a:chExt cx="400000" cy="340000"/>
          </a:xfrm>
          <a:solidFill>
            <a:srgbClr val="FFFFFF"/>
          </a:solidFill>
        </xdr:grpSpPr>
        <xdr:sp>
          <xdr:nvSpPr>
            <xdr:cNvPr id="130" name="Drawing 672"/>
            <xdr:cNvSpPr>
              <a:spLocks/>
            </xdr:cNvSpPr>
          </xdr:nvSpPr>
          <xdr:spPr>
            <a:xfrm>
              <a:off x="11780000" y="11380030"/>
              <a:ext cx="300000" cy="159970"/>
            </a:xfrm>
            <a:custGeom>
              <a:pathLst>
                <a:path h="16384" w="16384">
                  <a:moveTo>
                    <a:pt x="0" y="0"/>
                  </a:moveTo>
                  <a:lnTo>
                    <a:pt x="13192" y="16384"/>
                  </a:lnTo>
                  <a:lnTo>
                    <a:pt x="16384" y="14336"/>
                  </a:lnTo>
                  <a:lnTo>
                    <a:pt x="127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Drawing 673"/>
            <xdr:cNvSpPr>
              <a:spLocks/>
            </xdr:cNvSpPr>
          </xdr:nvSpPr>
          <xdr:spPr>
            <a:xfrm>
              <a:off x="11760000" y="11380030"/>
              <a:ext cx="380000" cy="159970"/>
            </a:xfrm>
            <a:custGeom>
              <a:pathLst>
                <a:path h="16384" w="16384">
                  <a:moveTo>
                    <a:pt x="0" y="12994"/>
                  </a:moveTo>
                  <a:lnTo>
                    <a:pt x="2614" y="16384"/>
                  </a:lnTo>
                  <a:lnTo>
                    <a:pt x="16384" y="0"/>
                  </a:lnTo>
                  <a:lnTo>
                    <a:pt x="14641" y="0"/>
                  </a:lnTo>
                  <a:lnTo>
                    <a:pt x="0" y="12994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Line 132"/>
            <xdr:cNvSpPr>
              <a:spLocks/>
            </xdr:cNvSpPr>
          </xdr:nvSpPr>
          <xdr:spPr>
            <a:xfrm flipV="1">
              <a:off x="11920000" y="11200000"/>
              <a:ext cx="80000" cy="240040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Drawing 675"/>
            <xdr:cNvSpPr>
              <a:spLocks/>
            </xdr:cNvSpPr>
          </xdr:nvSpPr>
          <xdr:spPr>
            <a:xfrm>
              <a:off x="11960000" y="11200000"/>
              <a:ext cx="200000" cy="159970"/>
            </a:xfrm>
            <a:custGeom>
              <a:pathLst>
                <a:path h="16384" w="16384">
                  <a:moveTo>
                    <a:pt x="4733" y="0"/>
                  </a:moveTo>
                  <a:lnTo>
                    <a:pt x="0" y="16384"/>
                  </a:lnTo>
                  <a:lnTo>
                    <a:pt x="16384" y="12909"/>
                  </a:lnTo>
                  <a:lnTo>
                    <a:pt x="4733" y="0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4" name="AutoShape 134"/>
          <xdr:cNvSpPr>
            <a:spLocks/>
          </xdr:cNvSpPr>
        </xdr:nvSpPr>
        <xdr:spPr>
          <a:xfrm>
            <a:off x="618" y="570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135"/>
          <xdr:cNvSpPr>
            <a:spLocks/>
          </xdr:cNvSpPr>
        </xdr:nvSpPr>
        <xdr:spPr>
          <a:xfrm flipH="1">
            <a:off x="645" y="570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AutoShape 136"/>
          <xdr:cNvSpPr>
            <a:spLocks/>
          </xdr:cNvSpPr>
        </xdr:nvSpPr>
        <xdr:spPr>
          <a:xfrm>
            <a:off x="622" y="572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AutoShape 137"/>
          <xdr:cNvSpPr>
            <a:spLocks/>
          </xdr:cNvSpPr>
        </xdr:nvSpPr>
        <xdr:spPr>
          <a:xfrm flipH="1">
            <a:off x="642" y="572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13</xdr:col>
      <xdr:colOff>123825</xdr:colOff>
      <xdr:row>45</xdr:row>
      <xdr:rowOff>9525</xdr:rowOff>
    </xdr:from>
    <xdr:ext cx="295275" cy="142875"/>
    <xdr:grpSp>
      <xdr:nvGrpSpPr>
        <xdr:cNvPr id="138" name="Group 138"/>
        <xdr:cNvGrpSpPr>
          <a:grpSpLocks/>
        </xdr:cNvGrpSpPr>
      </xdr:nvGrpSpPr>
      <xdr:grpSpPr>
        <a:xfrm>
          <a:off x="6438900" y="6438900"/>
          <a:ext cx="295275" cy="142875"/>
          <a:chOff x="676" y="680"/>
          <a:chExt cx="31" cy="15"/>
        </a:xfrm>
        <a:solidFill>
          <a:srgbClr val="FFFFFF"/>
        </a:solidFill>
      </xdr:grpSpPr>
      <xdr:grpSp>
        <xdr:nvGrpSpPr>
          <xdr:cNvPr id="139" name="Group 139"/>
          <xdr:cNvGrpSpPr>
            <a:grpSpLocks/>
          </xdr:cNvGrpSpPr>
        </xdr:nvGrpSpPr>
        <xdr:grpSpPr>
          <a:xfrm>
            <a:off x="682" y="680"/>
            <a:ext cx="18" cy="15"/>
            <a:chOff x="11760000" y="11200000"/>
            <a:chExt cx="400000" cy="340000"/>
          </a:xfrm>
          <a:solidFill>
            <a:srgbClr val="FFFFFF"/>
          </a:solidFill>
        </xdr:grpSpPr>
        <xdr:sp>
          <xdr:nvSpPr>
            <xdr:cNvPr id="140" name="Drawing 672"/>
            <xdr:cNvSpPr>
              <a:spLocks/>
            </xdr:cNvSpPr>
          </xdr:nvSpPr>
          <xdr:spPr>
            <a:xfrm>
              <a:off x="11780000" y="11380030"/>
              <a:ext cx="300000" cy="159970"/>
            </a:xfrm>
            <a:custGeom>
              <a:pathLst>
                <a:path h="16384" w="16384">
                  <a:moveTo>
                    <a:pt x="0" y="0"/>
                  </a:moveTo>
                  <a:lnTo>
                    <a:pt x="13192" y="16384"/>
                  </a:lnTo>
                  <a:lnTo>
                    <a:pt x="16384" y="14336"/>
                  </a:lnTo>
                  <a:lnTo>
                    <a:pt x="127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" name="Drawing 673"/>
            <xdr:cNvSpPr>
              <a:spLocks/>
            </xdr:cNvSpPr>
          </xdr:nvSpPr>
          <xdr:spPr>
            <a:xfrm>
              <a:off x="11760000" y="11380030"/>
              <a:ext cx="380000" cy="159970"/>
            </a:xfrm>
            <a:custGeom>
              <a:pathLst>
                <a:path h="16384" w="16384">
                  <a:moveTo>
                    <a:pt x="0" y="12994"/>
                  </a:moveTo>
                  <a:lnTo>
                    <a:pt x="2614" y="16384"/>
                  </a:lnTo>
                  <a:lnTo>
                    <a:pt x="16384" y="0"/>
                  </a:lnTo>
                  <a:lnTo>
                    <a:pt x="14641" y="0"/>
                  </a:lnTo>
                  <a:lnTo>
                    <a:pt x="0" y="12994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Line 142"/>
            <xdr:cNvSpPr>
              <a:spLocks/>
            </xdr:cNvSpPr>
          </xdr:nvSpPr>
          <xdr:spPr>
            <a:xfrm flipV="1">
              <a:off x="11920000" y="11200000"/>
              <a:ext cx="80000" cy="240040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" name="Drawing 675"/>
            <xdr:cNvSpPr>
              <a:spLocks/>
            </xdr:cNvSpPr>
          </xdr:nvSpPr>
          <xdr:spPr>
            <a:xfrm>
              <a:off x="11960000" y="11200000"/>
              <a:ext cx="200000" cy="159970"/>
            </a:xfrm>
            <a:custGeom>
              <a:pathLst>
                <a:path h="16384" w="16384">
                  <a:moveTo>
                    <a:pt x="4733" y="0"/>
                  </a:moveTo>
                  <a:lnTo>
                    <a:pt x="0" y="16384"/>
                  </a:lnTo>
                  <a:lnTo>
                    <a:pt x="16384" y="12909"/>
                  </a:lnTo>
                  <a:lnTo>
                    <a:pt x="4733" y="0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4" name="AutoShape 144"/>
          <xdr:cNvSpPr>
            <a:spLocks/>
          </xdr:cNvSpPr>
        </xdr:nvSpPr>
        <xdr:spPr>
          <a:xfrm>
            <a:off x="676" y="681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AutoShape 145"/>
          <xdr:cNvSpPr>
            <a:spLocks/>
          </xdr:cNvSpPr>
        </xdr:nvSpPr>
        <xdr:spPr>
          <a:xfrm flipH="1">
            <a:off x="703" y="681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AutoShape 146"/>
          <xdr:cNvSpPr>
            <a:spLocks/>
          </xdr:cNvSpPr>
        </xdr:nvSpPr>
        <xdr:spPr>
          <a:xfrm>
            <a:off x="680" y="683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AutoShape 147"/>
          <xdr:cNvSpPr>
            <a:spLocks/>
          </xdr:cNvSpPr>
        </xdr:nvSpPr>
        <xdr:spPr>
          <a:xfrm flipH="1">
            <a:off x="700" y="683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13</xdr:col>
      <xdr:colOff>180975</xdr:colOff>
      <xdr:row>5</xdr:row>
      <xdr:rowOff>9525</xdr:rowOff>
    </xdr:from>
    <xdr:to>
      <xdr:col>13</xdr:col>
      <xdr:colOff>352425</xdr:colOff>
      <xdr:row>5</xdr:row>
      <xdr:rowOff>161925</xdr:rowOff>
    </xdr:to>
    <xdr:grpSp>
      <xdr:nvGrpSpPr>
        <xdr:cNvPr id="148" name="Group 149"/>
        <xdr:cNvGrpSpPr>
          <a:grpSpLocks/>
        </xdr:cNvGrpSpPr>
      </xdr:nvGrpSpPr>
      <xdr:grpSpPr>
        <a:xfrm>
          <a:off x="6496050" y="106680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49" name="Oval 150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AutoShape 151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9</xdr:row>
      <xdr:rowOff>9525</xdr:rowOff>
    </xdr:from>
    <xdr:to>
      <xdr:col>4</xdr:col>
      <xdr:colOff>352425</xdr:colOff>
      <xdr:row>10</xdr:row>
      <xdr:rowOff>0</xdr:rowOff>
    </xdr:to>
    <xdr:grpSp>
      <xdr:nvGrpSpPr>
        <xdr:cNvPr id="151" name="Group 152"/>
        <xdr:cNvGrpSpPr>
          <a:grpSpLocks/>
        </xdr:cNvGrpSpPr>
      </xdr:nvGrpSpPr>
      <xdr:grpSpPr>
        <a:xfrm>
          <a:off x="2124075" y="160972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52" name="Oval 153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AutoShape 154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9</xdr:row>
      <xdr:rowOff>9525</xdr:rowOff>
    </xdr:from>
    <xdr:to>
      <xdr:col>10</xdr:col>
      <xdr:colOff>352425</xdr:colOff>
      <xdr:row>10</xdr:row>
      <xdr:rowOff>0</xdr:rowOff>
    </xdr:to>
    <xdr:grpSp>
      <xdr:nvGrpSpPr>
        <xdr:cNvPr id="154" name="Group 155"/>
        <xdr:cNvGrpSpPr>
          <a:grpSpLocks/>
        </xdr:cNvGrpSpPr>
      </xdr:nvGrpSpPr>
      <xdr:grpSpPr>
        <a:xfrm>
          <a:off x="5038725" y="160972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55" name="Oval 156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AutoShape 157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13</xdr:row>
      <xdr:rowOff>9525</xdr:rowOff>
    </xdr:from>
    <xdr:to>
      <xdr:col>1</xdr:col>
      <xdr:colOff>352425</xdr:colOff>
      <xdr:row>14</xdr:row>
      <xdr:rowOff>0</xdr:rowOff>
    </xdr:to>
    <xdr:grpSp>
      <xdr:nvGrpSpPr>
        <xdr:cNvPr id="157" name="Group 158"/>
        <xdr:cNvGrpSpPr>
          <a:grpSpLocks/>
        </xdr:cNvGrpSpPr>
      </xdr:nvGrpSpPr>
      <xdr:grpSpPr>
        <a:xfrm>
          <a:off x="666750" y="21526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58" name="Oval 159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AutoShape 160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13</xdr:row>
      <xdr:rowOff>9525</xdr:rowOff>
    </xdr:from>
    <xdr:to>
      <xdr:col>10</xdr:col>
      <xdr:colOff>352425</xdr:colOff>
      <xdr:row>14</xdr:row>
      <xdr:rowOff>0</xdr:rowOff>
    </xdr:to>
    <xdr:grpSp>
      <xdr:nvGrpSpPr>
        <xdr:cNvPr id="160" name="Group 161"/>
        <xdr:cNvGrpSpPr>
          <a:grpSpLocks/>
        </xdr:cNvGrpSpPr>
      </xdr:nvGrpSpPr>
      <xdr:grpSpPr>
        <a:xfrm>
          <a:off x="5038725" y="21526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61" name="Oval 162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AutoShape 163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17</xdr:row>
      <xdr:rowOff>9525</xdr:rowOff>
    </xdr:from>
    <xdr:to>
      <xdr:col>10</xdr:col>
      <xdr:colOff>352425</xdr:colOff>
      <xdr:row>18</xdr:row>
      <xdr:rowOff>0</xdr:rowOff>
    </xdr:to>
    <xdr:grpSp>
      <xdr:nvGrpSpPr>
        <xdr:cNvPr id="163" name="Group 164"/>
        <xdr:cNvGrpSpPr>
          <a:grpSpLocks/>
        </xdr:cNvGrpSpPr>
      </xdr:nvGrpSpPr>
      <xdr:grpSpPr>
        <a:xfrm>
          <a:off x="5038725" y="26860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64" name="Oval 165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AutoShape 166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17</xdr:row>
      <xdr:rowOff>9525</xdr:rowOff>
    </xdr:from>
    <xdr:to>
      <xdr:col>1</xdr:col>
      <xdr:colOff>352425</xdr:colOff>
      <xdr:row>18</xdr:row>
      <xdr:rowOff>0</xdr:rowOff>
    </xdr:to>
    <xdr:grpSp>
      <xdr:nvGrpSpPr>
        <xdr:cNvPr id="166" name="Group 167"/>
        <xdr:cNvGrpSpPr>
          <a:grpSpLocks/>
        </xdr:cNvGrpSpPr>
      </xdr:nvGrpSpPr>
      <xdr:grpSpPr>
        <a:xfrm>
          <a:off x="666750" y="26860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67" name="Oval 168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AutoShape 169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21</xdr:row>
      <xdr:rowOff>9525</xdr:rowOff>
    </xdr:from>
    <xdr:to>
      <xdr:col>10</xdr:col>
      <xdr:colOff>352425</xdr:colOff>
      <xdr:row>22</xdr:row>
      <xdr:rowOff>0</xdr:rowOff>
    </xdr:to>
    <xdr:grpSp>
      <xdr:nvGrpSpPr>
        <xdr:cNvPr id="169" name="Group 173"/>
        <xdr:cNvGrpSpPr>
          <a:grpSpLocks/>
        </xdr:cNvGrpSpPr>
      </xdr:nvGrpSpPr>
      <xdr:grpSpPr>
        <a:xfrm>
          <a:off x="5038725" y="32289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70" name="Oval 174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AutoShape 175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25</xdr:row>
      <xdr:rowOff>9525</xdr:rowOff>
    </xdr:from>
    <xdr:to>
      <xdr:col>1</xdr:col>
      <xdr:colOff>352425</xdr:colOff>
      <xdr:row>26</xdr:row>
      <xdr:rowOff>0</xdr:rowOff>
    </xdr:to>
    <xdr:grpSp>
      <xdr:nvGrpSpPr>
        <xdr:cNvPr id="172" name="Group 176"/>
        <xdr:cNvGrpSpPr>
          <a:grpSpLocks/>
        </xdr:cNvGrpSpPr>
      </xdr:nvGrpSpPr>
      <xdr:grpSpPr>
        <a:xfrm>
          <a:off x="666750" y="37623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73" name="Oval 177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AutoShape 178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25</xdr:row>
      <xdr:rowOff>9525</xdr:rowOff>
    </xdr:from>
    <xdr:to>
      <xdr:col>10</xdr:col>
      <xdr:colOff>352425</xdr:colOff>
      <xdr:row>26</xdr:row>
      <xdr:rowOff>0</xdr:rowOff>
    </xdr:to>
    <xdr:grpSp>
      <xdr:nvGrpSpPr>
        <xdr:cNvPr id="175" name="Group 179"/>
        <xdr:cNvGrpSpPr>
          <a:grpSpLocks/>
        </xdr:cNvGrpSpPr>
      </xdr:nvGrpSpPr>
      <xdr:grpSpPr>
        <a:xfrm>
          <a:off x="5038725" y="37623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76" name="Oval 180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AutoShape 181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29</xdr:row>
      <xdr:rowOff>9525</xdr:rowOff>
    </xdr:from>
    <xdr:to>
      <xdr:col>1</xdr:col>
      <xdr:colOff>352425</xdr:colOff>
      <xdr:row>30</xdr:row>
      <xdr:rowOff>0</xdr:rowOff>
    </xdr:to>
    <xdr:grpSp>
      <xdr:nvGrpSpPr>
        <xdr:cNvPr id="178" name="Group 182"/>
        <xdr:cNvGrpSpPr>
          <a:grpSpLocks/>
        </xdr:cNvGrpSpPr>
      </xdr:nvGrpSpPr>
      <xdr:grpSpPr>
        <a:xfrm>
          <a:off x="666750" y="42957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79" name="Oval 183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AutoShape 184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180975</xdr:colOff>
      <xdr:row>33</xdr:row>
      <xdr:rowOff>9525</xdr:rowOff>
    </xdr:from>
    <xdr:to>
      <xdr:col>7</xdr:col>
      <xdr:colOff>352425</xdr:colOff>
      <xdr:row>34</xdr:row>
      <xdr:rowOff>0</xdr:rowOff>
    </xdr:to>
    <xdr:grpSp>
      <xdr:nvGrpSpPr>
        <xdr:cNvPr id="181" name="Group 191"/>
        <xdr:cNvGrpSpPr>
          <a:grpSpLocks/>
        </xdr:cNvGrpSpPr>
      </xdr:nvGrpSpPr>
      <xdr:grpSpPr>
        <a:xfrm>
          <a:off x="3581400" y="483870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82" name="Oval 192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AutoShape 193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29</xdr:row>
      <xdr:rowOff>9525</xdr:rowOff>
    </xdr:from>
    <xdr:to>
      <xdr:col>10</xdr:col>
      <xdr:colOff>352425</xdr:colOff>
      <xdr:row>30</xdr:row>
      <xdr:rowOff>0</xdr:rowOff>
    </xdr:to>
    <xdr:grpSp>
      <xdr:nvGrpSpPr>
        <xdr:cNvPr id="184" name="Group 197"/>
        <xdr:cNvGrpSpPr>
          <a:grpSpLocks/>
        </xdr:cNvGrpSpPr>
      </xdr:nvGrpSpPr>
      <xdr:grpSpPr>
        <a:xfrm>
          <a:off x="5038725" y="42957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85" name="Oval 198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AutoShape 199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33</xdr:row>
      <xdr:rowOff>9525</xdr:rowOff>
    </xdr:from>
    <xdr:to>
      <xdr:col>1</xdr:col>
      <xdr:colOff>352425</xdr:colOff>
      <xdr:row>34</xdr:row>
      <xdr:rowOff>0</xdr:rowOff>
    </xdr:to>
    <xdr:grpSp>
      <xdr:nvGrpSpPr>
        <xdr:cNvPr id="187" name="Group 200"/>
        <xdr:cNvGrpSpPr>
          <a:grpSpLocks/>
        </xdr:cNvGrpSpPr>
      </xdr:nvGrpSpPr>
      <xdr:grpSpPr>
        <a:xfrm>
          <a:off x="666750" y="483870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88" name="Oval 201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AutoShape 202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37</xdr:row>
      <xdr:rowOff>9525</xdr:rowOff>
    </xdr:from>
    <xdr:to>
      <xdr:col>1</xdr:col>
      <xdr:colOff>352425</xdr:colOff>
      <xdr:row>38</xdr:row>
      <xdr:rowOff>0</xdr:rowOff>
    </xdr:to>
    <xdr:grpSp>
      <xdr:nvGrpSpPr>
        <xdr:cNvPr id="190" name="Group 203"/>
        <xdr:cNvGrpSpPr>
          <a:grpSpLocks/>
        </xdr:cNvGrpSpPr>
      </xdr:nvGrpSpPr>
      <xdr:grpSpPr>
        <a:xfrm>
          <a:off x="666750" y="537210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91" name="Oval 204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AutoShape 205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333375</xdr:colOff>
      <xdr:row>3</xdr:row>
      <xdr:rowOff>28575</xdr:rowOff>
    </xdr:to>
    <xdr:sp>
      <xdr:nvSpPr>
        <xdr:cNvPr id="193" name="Text 6"/>
        <xdr:cNvSpPr txBox="1">
          <a:spLocks noChangeArrowheads="1"/>
        </xdr:cNvSpPr>
      </xdr:nvSpPr>
      <xdr:spPr>
        <a:xfrm>
          <a:off x="0" y="0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37</xdr:row>
      <xdr:rowOff>57150</xdr:rowOff>
    </xdr:from>
    <xdr:ext cx="971550" cy="57150"/>
    <xdr:sp>
      <xdr:nvSpPr>
        <xdr:cNvPr id="1" name="Rectangle 1"/>
        <xdr:cNvSpPr>
          <a:spLocks/>
        </xdr:cNvSpPr>
      </xdr:nvSpPr>
      <xdr:spPr>
        <a:xfrm>
          <a:off x="4857750" y="5419725"/>
          <a:ext cx="971550" cy="57150"/>
        </a:xfrm>
        <a:prstGeom prst="rect">
          <a:avLst/>
        </a:prstGeom>
        <a:solidFill>
          <a:srgbClr val="FFFF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95250</xdr:rowOff>
    </xdr:from>
    <xdr:ext cx="1457325" cy="0"/>
    <xdr:sp>
      <xdr:nvSpPr>
        <xdr:cNvPr id="2" name="Line 2"/>
        <xdr:cNvSpPr>
          <a:spLocks/>
        </xdr:cNvSpPr>
      </xdr:nvSpPr>
      <xdr:spPr>
        <a:xfrm>
          <a:off x="971550" y="1152525"/>
          <a:ext cx="14573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4</xdr:row>
      <xdr:rowOff>85725</xdr:rowOff>
    </xdr:from>
    <xdr:ext cx="466725" cy="333375"/>
    <xdr:grpSp>
      <xdr:nvGrpSpPr>
        <xdr:cNvPr id="3" name="Group 3"/>
        <xdr:cNvGrpSpPr>
          <a:grpSpLocks/>
        </xdr:cNvGrpSpPr>
      </xdr:nvGrpSpPr>
      <xdr:grpSpPr>
        <a:xfrm>
          <a:off x="504825" y="981075"/>
          <a:ext cx="466725" cy="333375"/>
          <a:chOff x="1020000" y="2120000"/>
          <a:chExt cx="1020000" cy="680000"/>
        </a:xfrm>
        <a:solidFill>
          <a:srgbClr val="FFFFFF"/>
        </a:solidFill>
      </xdr:grpSpPr>
      <xdr:grpSp>
        <xdr:nvGrpSpPr>
          <xdr:cNvPr id="4" name="Group 4"/>
          <xdr:cNvGrpSpPr>
            <a:grpSpLocks/>
          </xdr:cNvGrpSpPr>
        </xdr:nvGrpSpPr>
        <xdr:grpSpPr>
          <a:xfrm>
            <a:off x="1200030" y="2120000"/>
            <a:ext cx="680085" cy="680000"/>
            <a:chOff x="1200000" y="2120000"/>
            <a:chExt cx="680000" cy="680000"/>
          </a:xfrm>
          <a:solidFill>
            <a:srgbClr val="FFFFFF"/>
          </a:solidFill>
        </xdr:grpSpPr>
        <xdr:sp>
          <xdr:nvSpPr>
            <xdr:cNvPr id="5" name="Oval 5"/>
            <xdr:cNvSpPr>
              <a:spLocks/>
            </xdr:cNvSpPr>
          </xdr:nvSpPr>
          <xdr:spPr>
            <a:xfrm>
              <a:off x="1200000" y="2120000"/>
              <a:ext cx="680000" cy="680000"/>
            </a:xfrm>
            <a:prstGeom prst="ellipse">
              <a:avLst/>
            </a:prstGeom>
            <a:noFill/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340080" y="2279970"/>
              <a:ext cx="379950" cy="36006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" name="Rectangle 7"/>
          <xdr:cNvSpPr>
            <a:spLocks/>
          </xdr:cNvSpPr>
        </xdr:nvSpPr>
        <xdr:spPr>
          <a:xfrm>
            <a:off x="1800045" y="2379930"/>
            <a:ext cx="159885" cy="18003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1020000" y="2460000"/>
            <a:ext cx="180030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1560090" y="2460000"/>
            <a:ext cx="479910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 editAs="oneCell">
    <xdr:from>
      <xdr:col>15</xdr:col>
      <xdr:colOff>66675</xdr:colOff>
      <xdr:row>0</xdr:row>
      <xdr:rowOff>0</xdr:rowOff>
    </xdr:from>
    <xdr:to>
      <xdr:col>17</xdr:col>
      <xdr:colOff>476250</xdr:colOff>
      <xdr:row>3</xdr:row>
      <xdr:rowOff>28575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180975</xdr:colOff>
      <xdr:row>47</xdr:row>
      <xdr:rowOff>9525</xdr:rowOff>
    </xdr:from>
    <xdr:to>
      <xdr:col>13</xdr:col>
      <xdr:colOff>352425</xdr:colOff>
      <xdr:row>48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6496050" y="66484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2" name="Oval 12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</xdr:col>
      <xdr:colOff>142875</xdr:colOff>
      <xdr:row>41</xdr:row>
      <xdr:rowOff>9525</xdr:rowOff>
    </xdr:from>
    <xdr:ext cx="228600" cy="142875"/>
    <xdr:grpSp>
      <xdr:nvGrpSpPr>
        <xdr:cNvPr id="14" name="Group 14"/>
        <xdr:cNvGrpSpPr>
          <a:grpSpLocks/>
        </xdr:cNvGrpSpPr>
      </xdr:nvGrpSpPr>
      <xdr:grpSpPr>
        <a:xfrm>
          <a:off x="6457950" y="60198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15" name="Rectangle 15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13</xdr:col>
      <xdr:colOff>142875</xdr:colOff>
      <xdr:row>43</xdr:row>
      <xdr:rowOff>28575</xdr:rowOff>
    </xdr:from>
    <xdr:ext cx="228600" cy="114300"/>
    <xdr:grpSp>
      <xdr:nvGrpSpPr>
        <xdr:cNvPr id="17" name="Group 17"/>
        <xdr:cNvGrpSpPr>
          <a:grpSpLocks/>
        </xdr:cNvGrpSpPr>
      </xdr:nvGrpSpPr>
      <xdr:grpSpPr>
        <a:xfrm>
          <a:off x="6457950" y="624840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8" name="Rectangle 18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Oval 19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3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5</xdr:row>
      <xdr:rowOff>9525</xdr:rowOff>
    </xdr:from>
    <xdr:ext cx="228600" cy="142875"/>
    <xdr:grpSp>
      <xdr:nvGrpSpPr>
        <xdr:cNvPr id="24" name="Group 24"/>
        <xdr:cNvGrpSpPr>
          <a:grpSpLocks/>
        </xdr:cNvGrpSpPr>
      </xdr:nvGrpSpPr>
      <xdr:grpSpPr>
        <a:xfrm>
          <a:off x="5486400" y="10668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25" name="Rectangle 25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17</xdr:col>
      <xdr:colOff>142875</xdr:colOff>
      <xdr:row>5</xdr:row>
      <xdr:rowOff>9525</xdr:rowOff>
    </xdr:from>
    <xdr:ext cx="228600" cy="142875"/>
    <xdr:grpSp>
      <xdr:nvGrpSpPr>
        <xdr:cNvPr id="27" name="Group 27"/>
        <xdr:cNvGrpSpPr>
          <a:grpSpLocks/>
        </xdr:cNvGrpSpPr>
      </xdr:nvGrpSpPr>
      <xdr:grpSpPr>
        <a:xfrm>
          <a:off x="8401050" y="10668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28" name="Rectangle 28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9</xdr:row>
      <xdr:rowOff>9525</xdr:rowOff>
    </xdr:from>
    <xdr:ext cx="228600" cy="142875"/>
    <xdr:grpSp>
      <xdr:nvGrpSpPr>
        <xdr:cNvPr id="30" name="Group 30"/>
        <xdr:cNvGrpSpPr>
          <a:grpSpLocks/>
        </xdr:cNvGrpSpPr>
      </xdr:nvGrpSpPr>
      <xdr:grpSpPr>
        <a:xfrm>
          <a:off x="5486400" y="160972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31" name="Rectangle 31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5</xdr:col>
      <xdr:colOff>142875</xdr:colOff>
      <xdr:row>9</xdr:row>
      <xdr:rowOff>9525</xdr:rowOff>
    </xdr:from>
    <xdr:ext cx="228600" cy="142875"/>
    <xdr:grpSp>
      <xdr:nvGrpSpPr>
        <xdr:cNvPr id="33" name="Group 33"/>
        <xdr:cNvGrpSpPr>
          <a:grpSpLocks/>
        </xdr:cNvGrpSpPr>
      </xdr:nvGrpSpPr>
      <xdr:grpSpPr>
        <a:xfrm>
          <a:off x="2571750" y="160972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34" name="Rectangle 34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13</xdr:row>
      <xdr:rowOff>9525</xdr:rowOff>
    </xdr:from>
    <xdr:ext cx="228600" cy="142875"/>
    <xdr:grpSp>
      <xdr:nvGrpSpPr>
        <xdr:cNvPr id="36" name="Group 36"/>
        <xdr:cNvGrpSpPr>
          <a:grpSpLocks/>
        </xdr:cNvGrpSpPr>
      </xdr:nvGrpSpPr>
      <xdr:grpSpPr>
        <a:xfrm>
          <a:off x="1114425" y="21526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37" name="Rectangle 37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17</xdr:row>
      <xdr:rowOff>9525</xdr:rowOff>
    </xdr:from>
    <xdr:ext cx="228600" cy="142875"/>
    <xdr:grpSp>
      <xdr:nvGrpSpPr>
        <xdr:cNvPr id="39" name="Group 39"/>
        <xdr:cNvGrpSpPr>
          <a:grpSpLocks/>
        </xdr:cNvGrpSpPr>
      </xdr:nvGrpSpPr>
      <xdr:grpSpPr>
        <a:xfrm>
          <a:off x="1114425" y="26860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0" name="Rectangle 40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21</xdr:row>
      <xdr:rowOff>9525</xdr:rowOff>
    </xdr:from>
    <xdr:ext cx="228600" cy="142875"/>
    <xdr:grpSp>
      <xdr:nvGrpSpPr>
        <xdr:cNvPr id="42" name="Group 42"/>
        <xdr:cNvGrpSpPr>
          <a:grpSpLocks/>
        </xdr:cNvGrpSpPr>
      </xdr:nvGrpSpPr>
      <xdr:grpSpPr>
        <a:xfrm>
          <a:off x="1114425" y="32289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3" name="Rectangle 43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25</xdr:row>
      <xdr:rowOff>9525</xdr:rowOff>
    </xdr:from>
    <xdr:ext cx="228600" cy="142875"/>
    <xdr:grpSp>
      <xdr:nvGrpSpPr>
        <xdr:cNvPr id="45" name="Group 45"/>
        <xdr:cNvGrpSpPr>
          <a:grpSpLocks/>
        </xdr:cNvGrpSpPr>
      </xdr:nvGrpSpPr>
      <xdr:grpSpPr>
        <a:xfrm>
          <a:off x="1114425" y="37623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6" name="Rectangle 46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29</xdr:row>
      <xdr:rowOff>9525</xdr:rowOff>
    </xdr:from>
    <xdr:ext cx="228600" cy="142875"/>
    <xdr:grpSp>
      <xdr:nvGrpSpPr>
        <xdr:cNvPr id="48" name="Group 48"/>
        <xdr:cNvGrpSpPr>
          <a:grpSpLocks/>
        </xdr:cNvGrpSpPr>
      </xdr:nvGrpSpPr>
      <xdr:grpSpPr>
        <a:xfrm>
          <a:off x="1114425" y="42957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9" name="Rectangle 49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33</xdr:row>
      <xdr:rowOff>9525</xdr:rowOff>
    </xdr:from>
    <xdr:ext cx="228600" cy="142875"/>
    <xdr:grpSp>
      <xdr:nvGrpSpPr>
        <xdr:cNvPr id="51" name="Group 51"/>
        <xdr:cNvGrpSpPr>
          <a:grpSpLocks/>
        </xdr:cNvGrpSpPr>
      </xdr:nvGrpSpPr>
      <xdr:grpSpPr>
        <a:xfrm>
          <a:off x="1114425" y="48387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52" name="Rectangle 52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5</xdr:col>
      <xdr:colOff>142875</xdr:colOff>
      <xdr:row>37</xdr:row>
      <xdr:rowOff>9525</xdr:rowOff>
    </xdr:from>
    <xdr:ext cx="228600" cy="142875"/>
    <xdr:grpSp>
      <xdr:nvGrpSpPr>
        <xdr:cNvPr id="54" name="Group 54"/>
        <xdr:cNvGrpSpPr>
          <a:grpSpLocks/>
        </xdr:cNvGrpSpPr>
      </xdr:nvGrpSpPr>
      <xdr:grpSpPr>
        <a:xfrm>
          <a:off x="2571750" y="53721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55" name="Rectangle 55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33</xdr:row>
      <xdr:rowOff>9525</xdr:rowOff>
    </xdr:from>
    <xdr:ext cx="228600" cy="142875"/>
    <xdr:grpSp>
      <xdr:nvGrpSpPr>
        <xdr:cNvPr id="57" name="Group 57"/>
        <xdr:cNvGrpSpPr>
          <a:grpSpLocks/>
        </xdr:cNvGrpSpPr>
      </xdr:nvGrpSpPr>
      <xdr:grpSpPr>
        <a:xfrm>
          <a:off x="5486400" y="48387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58" name="Rectangle 58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29</xdr:row>
      <xdr:rowOff>9525</xdr:rowOff>
    </xdr:from>
    <xdr:ext cx="228600" cy="142875"/>
    <xdr:grpSp>
      <xdr:nvGrpSpPr>
        <xdr:cNvPr id="60" name="Group 60"/>
        <xdr:cNvGrpSpPr>
          <a:grpSpLocks/>
        </xdr:cNvGrpSpPr>
      </xdr:nvGrpSpPr>
      <xdr:grpSpPr>
        <a:xfrm>
          <a:off x="5486400" y="42957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61" name="Rectangle 61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25</xdr:row>
      <xdr:rowOff>9525</xdr:rowOff>
    </xdr:from>
    <xdr:ext cx="228600" cy="142875"/>
    <xdr:grpSp>
      <xdr:nvGrpSpPr>
        <xdr:cNvPr id="63" name="Group 63"/>
        <xdr:cNvGrpSpPr>
          <a:grpSpLocks/>
        </xdr:cNvGrpSpPr>
      </xdr:nvGrpSpPr>
      <xdr:grpSpPr>
        <a:xfrm>
          <a:off x="5486400" y="37623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64" name="Rectangle 64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21</xdr:row>
      <xdr:rowOff>9525</xdr:rowOff>
    </xdr:from>
    <xdr:ext cx="228600" cy="142875"/>
    <xdr:grpSp>
      <xdr:nvGrpSpPr>
        <xdr:cNvPr id="66" name="Group 66"/>
        <xdr:cNvGrpSpPr>
          <a:grpSpLocks/>
        </xdr:cNvGrpSpPr>
      </xdr:nvGrpSpPr>
      <xdr:grpSpPr>
        <a:xfrm>
          <a:off x="5486400" y="32289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67" name="Rectangle 67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17</xdr:row>
      <xdr:rowOff>9525</xdr:rowOff>
    </xdr:from>
    <xdr:ext cx="228600" cy="142875"/>
    <xdr:grpSp>
      <xdr:nvGrpSpPr>
        <xdr:cNvPr id="69" name="Group 69"/>
        <xdr:cNvGrpSpPr>
          <a:grpSpLocks/>
        </xdr:cNvGrpSpPr>
      </xdr:nvGrpSpPr>
      <xdr:grpSpPr>
        <a:xfrm>
          <a:off x="5486400" y="26860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70" name="Rectangle 70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13</xdr:row>
      <xdr:rowOff>9525</xdr:rowOff>
    </xdr:from>
    <xdr:ext cx="228600" cy="142875"/>
    <xdr:grpSp>
      <xdr:nvGrpSpPr>
        <xdr:cNvPr id="72" name="Group 72"/>
        <xdr:cNvGrpSpPr>
          <a:grpSpLocks/>
        </xdr:cNvGrpSpPr>
      </xdr:nvGrpSpPr>
      <xdr:grpSpPr>
        <a:xfrm>
          <a:off x="5486400" y="21526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73" name="Rectangle 73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17</xdr:col>
      <xdr:colOff>142875</xdr:colOff>
      <xdr:row>33</xdr:row>
      <xdr:rowOff>9525</xdr:rowOff>
    </xdr:from>
    <xdr:ext cx="228600" cy="142875"/>
    <xdr:grpSp>
      <xdr:nvGrpSpPr>
        <xdr:cNvPr id="75" name="Group 75"/>
        <xdr:cNvGrpSpPr>
          <a:grpSpLocks/>
        </xdr:cNvGrpSpPr>
      </xdr:nvGrpSpPr>
      <xdr:grpSpPr>
        <a:xfrm>
          <a:off x="8401050" y="48387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76" name="Rectangle 76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14</xdr:col>
      <xdr:colOff>142875</xdr:colOff>
      <xdr:row>5</xdr:row>
      <xdr:rowOff>28575</xdr:rowOff>
    </xdr:from>
    <xdr:ext cx="228600" cy="114300"/>
    <xdr:grpSp>
      <xdr:nvGrpSpPr>
        <xdr:cNvPr id="78" name="Group 78"/>
        <xdr:cNvGrpSpPr>
          <a:grpSpLocks/>
        </xdr:cNvGrpSpPr>
      </xdr:nvGrpSpPr>
      <xdr:grpSpPr>
        <a:xfrm>
          <a:off x="6943725" y="10858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79" name="Rectangle 79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Oval 80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81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utoShape 82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utoShape 83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AutoShape 84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9</xdr:row>
      <xdr:rowOff>28575</xdr:rowOff>
    </xdr:from>
    <xdr:ext cx="228600" cy="114300"/>
    <xdr:grpSp>
      <xdr:nvGrpSpPr>
        <xdr:cNvPr id="85" name="Group 85"/>
        <xdr:cNvGrpSpPr>
          <a:grpSpLocks/>
        </xdr:cNvGrpSpPr>
      </xdr:nvGrpSpPr>
      <xdr:grpSpPr>
        <a:xfrm>
          <a:off x="1114425" y="1628775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86" name="Rectangle 86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87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utoShape 88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AutoShape 89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AutoShape 90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AutoShape 91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8</xdr:col>
      <xdr:colOff>142875</xdr:colOff>
      <xdr:row>9</xdr:row>
      <xdr:rowOff>19050</xdr:rowOff>
    </xdr:from>
    <xdr:ext cx="228600" cy="114300"/>
    <xdr:grpSp>
      <xdr:nvGrpSpPr>
        <xdr:cNvPr id="92" name="Group 92"/>
        <xdr:cNvGrpSpPr>
          <a:grpSpLocks/>
        </xdr:cNvGrpSpPr>
      </xdr:nvGrpSpPr>
      <xdr:grpSpPr>
        <a:xfrm>
          <a:off x="4029075" y="16192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93" name="Rectangle 93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94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AutoShape 95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AutoShape 96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AutoShape 97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AutoShape 98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8</xdr:col>
      <xdr:colOff>142875</xdr:colOff>
      <xdr:row>21</xdr:row>
      <xdr:rowOff>28575</xdr:rowOff>
    </xdr:from>
    <xdr:ext cx="228600" cy="114300"/>
    <xdr:grpSp>
      <xdr:nvGrpSpPr>
        <xdr:cNvPr id="99" name="Group 99"/>
        <xdr:cNvGrpSpPr>
          <a:grpSpLocks/>
        </xdr:cNvGrpSpPr>
      </xdr:nvGrpSpPr>
      <xdr:grpSpPr>
        <a:xfrm>
          <a:off x="4029075" y="3248025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00" name="Rectangle 100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Oval 101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AutoShape 102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AutoShape 103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AutoShape 104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AutoShape 105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5</xdr:col>
      <xdr:colOff>142875</xdr:colOff>
      <xdr:row>21</xdr:row>
      <xdr:rowOff>28575</xdr:rowOff>
    </xdr:from>
    <xdr:ext cx="228600" cy="114300"/>
    <xdr:grpSp>
      <xdr:nvGrpSpPr>
        <xdr:cNvPr id="106" name="Group 106"/>
        <xdr:cNvGrpSpPr>
          <a:grpSpLocks/>
        </xdr:cNvGrpSpPr>
      </xdr:nvGrpSpPr>
      <xdr:grpSpPr>
        <a:xfrm>
          <a:off x="2571750" y="3248025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07" name="Rectangle 107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Oval 108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AutoShape 109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AutoShape 110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AutoShape 111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AutoShape 112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7</xdr:col>
      <xdr:colOff>142875</xdr:colOff>
      <xdr:row>37</xdr:row>
      <xdr:rowOff>28575</xdr:rowOff>
    </xdr:from>
    <xdr:ext cx="228600" cy="114300"/>
    <xdr:grpSp>
      <xdr:nvGrpSpPr>
        <xdr:cNvPr id="113" name="Group 113"/>
        <xdr:cNvGrpSpPr>
          <a:grpSpLocks/>
        </xdr:cNvGrpSpPr>
      </xdr:nvGrpSpPr>
      <xdr:grpSpPr>
        <a:xfrm>
          <a:off x="3543300" y="53911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14" name="Rectangle 114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115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116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AutoShape 117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AutoShape 118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AutoShape 119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37</xdr:row>
      <xdr:rowOff>28575</xdr:rowOff>
    </xdr:from>
    <xdr:ext cx="228600" cy="114300"/>
    <xdr:grpSp>
      <xdr:nvGrpSpPr>
        <xdr:cNvPr id="120" name="Group 120"/>
        <xdr:cNvGrpSpPr>
          <a:grpSpLocks/>
        </xdr:cNvGrpSpPr>
      </xdr:nvGrpSpPr>
      <xdr:grpSpPr>
        <a:xfrm>
          <a:off x="1114425" y="53911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21" name="Rectangle 121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122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AutoShape 123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AutoShape 124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AutoShape 125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AutoShape 126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12</xdr:col>
      <xdr:colOff>0</xdr:colOff>
      <xdr:row>37</xdr:row>
      <xdr:rowOff>0</xdr:rowOff>
    </xdr:from>
    <xdr:ext cx="390525" cy="161925"/>
    <xdr:grpSp>
      <xdr:nvGrpSpPr>
        <xdr:cNvPr id="127" name="Group 127"/>
        <xdr:cNvGrpSpPr>
          <a:grpSpLocks/>
        </xdr:cNvGrpSpPr>
      </xdr:nvGrpSpPr>
      <xdr:grpSpPr>
        <a:xfrm>
          <a:off x="5829300" y="5362575"/>
          <a:ext cx="390525" cy="161925"/>
          <a:chOff x="612" y="567"/>
          <a:chExt cx="41" cy="17"/>
        </a:xfrm>
        <a:solidFill>
          <a:srgbClr val="FFFFFF"/>
        </a:solidFill>
      </xdr:grpSpPr>
      <xdr:sp>
        <xdr:nvSpPr>
          <xdr:cNvPr id="128" name="Drawing 670"/>
          <xdr:cNvSpPr>
            <a:spLocks/>
          </xdr:cNvSpPr>
        </xdr:nvSpPr>
        <xdr:spPr>
          <a:xfrm>
            <a:off x="612" y="567"/>
            <a:ext cx="41" cy="17"/>
          </a:xfrm>
          <a:custGeom>
            <a:pathLst>
              <a:path h="16384" w="16384">
                <a:moveTo>
                  <a:pt x="16384" y="5564"/>
                </a:moveTo>
                <a:lnTo>
                  <a:pt x="16384" y="11129"/>
                </a:lnTo>
                <a:lnTo>
                  <a:pt x="14135" y="16384"/>
                </a:lnTo>
                <a:lnTo>
                  <a:pt x="2731" y="16384"/>
                </a:lnTo>
                <a:lnTo>
                  <a:pt x="0" y="11129"/>
                </a:lnTo>
                <a:lnTo>
                  <a:pt x="0" y="5564"/>
                </a:lnTo>
                <a:lnTo>
                  <a:pt x="2891" y="0"/>
                </a:lnTo>
                <a:lnTo>
                  <a:pt x="14055" y="0"/>
                </a:lnTo>
                <a:lnTo>
                  <a:pt x="16384" y="5564"/>
                </a:lnTo>
                <a:close/>
              </a:path>
            </a:pathLst>
          </a:custGeom>
          <a:pattFill prst="pct50">
            <a:fgClr>
              <a:srgbClr val="FFFF00"/>
            </a:fgClr>
            <a:bgClr>
              <a:srgbClr val="FF0000"/>
            </a:bgClr>
          </a:patt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9" name="Group 129"/>
          <xdr:cNvGrpSpPr>
            <a:grpSpLocks/>
          </xdr:cNvGrpSpPr>
        </xdr:nvGrpSpPr>
        <xdr:grpSpPr>
          <a:xfrm>
            <a:off x="624" y="568"/>
            <a:ext cx="18" cy="15"/>
            <a:chOff x="11760000" y="11200000"/>
            <a:chExt cx="400000" cy="340000"/>
          </a:xfrm>
          <a:solidFill>
            <a:srgbClr val="FFFFFF"/>
          </a:solidFill>
        </xdr:grpSpPr>
        <xdr:sp>
          <xdr:nvSpPr>
            <xdr:cNvPr id="130" name="Drawing 672"/>
            <xdr:cNvSpPr>
              <a:spLocks/>
            </xdr:cNvSpPr>
          </xdr:nvSpPr>
          <xdr:spPr>
            <a:xfrm>
              <a:off x="11780000" y="11380030"/>
              <a:ext cx="300000" cy="159970"/>
            </a:xfrm>
            <a:custGeom>
              <a:pathLst>
                <a:path h="16384" w="16384">
                  <a:moveTo>
                    <a:pt x="0" y="0"/>
                  </a:moveTo>
                  <a:lnTo>
                    <a:pt x="13192" y="16384"/>
                  </a:lnTo>
                  <a:lnTo>
                    <a:pt x="16384" y="14336"/>
                  </a:lnTo>
                  <a:lnTo>
                    <a:pt x="127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Drawing 673"/>
            <xdr:cNvSpPr>
              <a:spLocks/>
            </xdr:cNvSpPr>
          </xdr:nvSpPr>
          <xdr:spPr>
            <a:xfrm>
              <a:off x="11760000" y="11380030"/>
              <a:ext cx="380000" cy="159970"/>
            </a:xfrm>
            <a:custGeom>
              <a:pathLst>
                <a:path h="16384" w="16384">
                  <a:moveTo>
                    <a:pt x="0" y="12994"/>
                  </a:moveTo>
                  <a:lnTo>
                    <a:pt x="2614" y="16384"/>
                  </a:lnTo>
                  <a:lnTo>
                    <a:pt x="16384" y="0"/>
                  </a:lnTo>
                  <a:lnTo>
                    <a:pt x="14641" y="0"/>
                  </a:lnTo>
                  <a:lnTo>
                    <a:pt x="0" y="12994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Line 132"/>
            <xdr:cNvSpPr>
              <a:spLocks/>
            </xdr:cNvSpPr>
          </xdr:nvSpPr>
          <xdr:spPr>
            <a:xfrm flipV="1">
              <a:off x="11920000" y="11200000"/>
              <a:ext cx="80000" cy="240040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Drawing 675"/>
            <xdr:cNvSpPr>
              <a:spLocks/>
            </xdr:cNvSpPr>
          </xdr:nvSpPr>
          <xdr:spPr>
            <a:xfrm>
              <a:off x="11960000" y="11200000"/>
              <a:ext cx="200000" cy="159970"/>
            </a:xfrm>
            <a:custGeom>
              <a:pathLst>
                <a:path h="16384" w="16384">
                  <a:moveTo>
                    <a:pt x="4733" y="0"/>
                  </a:moveTo>
                  <a:lnTo>
                    <a:pt x="0" y="16384"/>
                  </a:lnTo>
                  <a:lnTo>
                    <a:pt x="16384" y="12909"/>
                  </a:lnTo>
                  <a:lnTo>
                    <a:pt x="4733" y="0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4" name="AutoShape 134"/>
          <xdr:cNvSpPr>
            <a:spLocks/>
          </xdr:cNvSpPr>
        </xdr:nvSpPr>
        <xdr:spPr>
          <a:xfrm>
            <a:off x="618" y="570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135"/>
          <xdr:cNvSpPr>
            <a:spLocks/>
          </xdr:cNvSpPr>
        </xdr:nvSpPr>
        <xdr:spPr>
          <a:xfrm flipH="1">
            <a:off x="645" y="570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AutoShape 136"/>
          <xdr:cNvSpPr>
            <a:spLocks/>
          </xdr:cNvSpPr>
        </xdr:nvSpPr>
        <xdr:spPr>
          <a:xfrm>
            <a:off x="622" y="572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AutoShape 137"/>
          <xdr:cNvSpPr>
            <a:spLocks/>
          </xdr:cNvSpPr>
        </xdr:nvSpPr>
        <xdr:spPr>
          <a:xfrm flipH="1">
            <a:off x="642" y="572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13</xdr:col>
      <xdr:colOff>123825</xdr:colOff>
      <xdr:row>45</xdr:row>
      <xdr:rowOff>9525</xdr:rowOff>
    </xdr:from>
    <xdr:ext cx="295275" cy="142875"/>
    <xdr:grpSp>
      <xdr:nvGrpSpPr>
        <xdr:cNvPr id="138" name="Group 138"/>
        <xdr:cNvGrpSpPr>
          <a:grpSpLocks/>
        </xdr:cNvGrpSpPr>
      </xdr:nvGrpSpPr>
      <xdr:grpSpPr>
        <a:xfrm>
          <a:off x="6438900" y="6438900"/>
          <a:ext cx="295275" cy="142875"/>
          <a:chOff x="676" y="680"/>
          <a:chExt cx="31" cy="15"/>
        </a:xfrm>
        <a:solidFill>
          <a:srgbClr val="FFFFFF"/>
        </a:solidFill>
      </xdr:grpSpPr>
      <xdr:grpSp>
        <xdr:nvGrpSpPr>
          <xdr:cNvPr id="139" name="Group 139"/>
          <xdr:cNvGrpSpPr>
            <a:grpSpLocks/>
          </xdr:cNvGrpSpPr>
        </xdr:nvGrpSpPr>
        <xdr:grpSpPr>
          <a:xfrm>
            <a:off x="682" y="680"/>
            <a:ext cx="18" cy="15"/>
            <a:chOff x="11760000" y="11200000"/>
            <a:chExt cx="400000" cy="340000"/>
          </a:xfrm>
          <a:solidFill>
            <a:srgbClr val="FFFFFF"/>
          </a:solidFill>
        </xdr:grpSpPr>
        <xdr:sp>
          <xdr:nvSpPr>
            <xdr:cNvPr id="140" name="Drawing 672"/>
            <xdr:cNvSpPr>
              <a:spLocks/>
            </xdr:cNvSpPr>
          </xdr:nvSpPr>
          <xdr:spPr>
            <a:xfrm>
              <a:off x="11780000" y="11380030"/>
              <a:ext cx="300000" cy="159970"/>
            </a:xfrm>
            <a:custGeom>
              <a:pathLst>
                <a:path h="16384" w="16384">
                  <a:moveTo>
                    <a:pt x="0" y="0"/>
                  </a:moveTo>
                  <a:lnTo>
                    <a:pt x="13192" y="16384"/>
                  </a:lnTo>
                  <a:lnTo>
                    <a:pt x="16384" y="14336"/>
                  </a:lnTo>
                  <a:lnTo>
                    <a:pt x="127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" name="Drawing 673"/>
            <xdr:cNvSpPr>
              <a:spLocks/>
            </xdr:cNvSpPr>
          </xdr:nvSpPr>
          <xdr:spPr>
            <a:xfrm>
              <a:off x="11760000" y="11380030"/>
              <a:ext cx="380000" cy="159970"/>
            </a:xfrm>
            <a:custGeom>
              <a:pathLst>
                <a:path h="16384" w="16384">
                  <a:moveTo>
                    <a:pt x="0" y="12994"/>
                  </a:moveTo>
                  <a:lnTo>
                    <a:pt x="2614" y="16384"/>
                  </a:lnTo>
                  <a:lnTo>
                    <a:pt x="16384" y="0"/>
                  </a:lnTo>
                  <a:lnTo>
                    <a:pt x="14641" y="0"/>
                  </a:lnTo>
                  <a:lnTo>
                    <a:pt x="0" y="12994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Line 142"/>
            <xdr:cNvSpPr>
              <a:spLocks/>
            </xdr:cNvSpPr>
          </xdr:nvSpPr>
          <xdr:spPr>
            <a:xfrm flipV="1">
              <a:off x="11920000" y="11200000"/>
              <a:ext cx="80000" cy="240040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" name="Drawing 675"/>
            <xdr:cNvSpPr>
              <a:spLocks/>
            </xdr:cNvSpPr>
          </xdr:nvSpPr>
          <xdr:spPr>
            <a:xfrm>
              <a:off x="11960000" y="11200000"/>
              <a:ext cx="200000" cy="159970"/>
            </a:xfrm>
            <a:custGeom>
              <a:pathLst>
                <a:path h="16384" w="16384">
                  <a:moveTo>
                    <a:pt x="4733" y="0"/>
                  </a:moveTo>
                  <a:lnTo>
                    <a:pt x="0" y="16384"/>
                  </a:lnTo>
                  <a:lnTo>
                    <a:pt x="16384" y="12909"/>
                  </a:lnTo>
                  <a:lnTo>
                    <a:pt x="4733" y="0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4" name="AutoShape 144"/>
          <xdr:cNvSpPr>
            <a:spLocks/>
          </xdr:cNvSpPr>
        </xdr:nvSpPr>
        <xdr:spPr>
          <a:xfrm>
            <a:off x="676" y="681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AutoShape 145"/>
          <xdr:cNvSpPr>
            <a:spLocks/>
          </xdr:cNvSpPr>
        </xdr:nvSpPr>
        <xdr:spPr>
          <a:xfrm flipH="1">
            <a:off x="703" y="681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AutoShape 146"/>
          <xdr:cNvSpPr>
            <a:spLocks/>
          </xdr:cNvSpPr>
        </xdr:nvSpPr>
        <xdr:spPr>
          <a:xfrm>
            <a:off x="680" y="683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AutoShape 147"/>
          <xdr:cNvSpPr>
            <a:spLocks/>
          </xdr:cNvSpPr>
        </xdr:nvSpPr>
        <xdr:spPr>
          <a:xfrm flipH="1">
            <a:off x="700" y="683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13</xdr:col>
      <xdr:colOff>180975</xdr:colOff>
      <xdr:row>5</xdr:row>
      <xdr:rowOff>9525</xdr:rowOff>
    </xdr:from>
    <xdr:to>
      <xdr:col>13</xdr:col>
      <xdr:colOff>352425</xdr:colOff>
      <xdr:row>5</xdr:row>
      <xdr:rowOff>161925</xdr:rowOff>
    </xdr:to>
    <xdr:grpSp>
      <xdr:nvGrpSpPr>
        <xdr:cNvPr id="148" name="Group 149"/>
        <xdr:cNvGrpSpPr>
          <a:grpSpLocks/>
        </xdr:cNvGrpSpPr>
      </xdr:nvGrpSpPr>
      <xdr:grpSpPr>
        <a:xfrm>
          <a:off x="6496050" y="106680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49" name="Oval 150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AutoShape 151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9</xdr:row>
      <xdr:rowOff>9525</xdr:rowOff>
    </xdr:from>
    <xdr:to>
      <xdr:col>4</xdr:col>
      <xdr:colOff>352425</xdr:colOff>
      <xdr:row>10</xdr:row>
      <xdr:rowOff>0</xdr:rowOff>
    </xdr:to>
    <xdr:grpSp>
      <xdr:nvGrpSpPr>
        <xdr:cNvPr id="151" name="Group 152"/>
        <xdr:cNvGrpSpPr>
          <a:grpSpLocks/>
        </xdr:cNvGrpSpPr>
      </xdr:nvGrpSpPr>
      <xdr:grpSpPr>
        <a:xfrm>
          <a:off x="2124075" y="160972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52" name="Oval 153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AutoShape 154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9</xdr:row>
      <xdr:rowOff>9525</xdr:rowOff>
    </xdr:from>
    <xdr:to>
      <xdr:col>10</xdr:col>
      <xdr:colOff>352425</xdr:colOff>
      <xdr:row>10</xdr:row>
      <xdr:rowOff>0</xdr:rowOff>
    </xdr:to>
    <xdr:grpSp>
      <xdr:nvGrpSpPr>
        <xdr:cNvPr id="154" name="Group 155"/>
        <xdr:cNvGrpSpPr>
          <a:grpSpLocks/>
        </xdr:cNvGrpSpPr>
      </xdr:nvGrpSpPr>
      <xdr:grpSpPr>
        <a:xfrm>
          <a:off x="5038725" y="160972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55" name="Oval 156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AutoShape 157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13</xdr:row>
      <xdr:rowOff>9525</xdr:rowOff>
    </xdr:from>
    <xdr:to>
      <xdr:col>1</xdr:col>
      <xdr:colOff>352425</xdr:colOff>
      <xdr:row>14</xdr:row>
      <xdr:rowOff>0</xdr:rowOff>
    </xdr:to>
    <xdr:grpSp>
      <xdr:nvGrpSpPr>
        <xdr:cNvPr id="157" name="Group 158"/>
        <xdr:cNvGrpSpPr>
          <a:grpSpLocks/>
        </xdr:cNvGrpSpPr>
      </xdr:nvGrpSpPr>
      <xdr:grpSpPr>
        <a:xfrm>
          <a:off x="666750" y="21526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58" name="Oval 159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AutoShape 160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13</xdr:row>
      <xdr:rowOff>9525</xdr:rowOff>
    </xdr:from>
    <xdr:to>
      <xdr:col>10</xdr:col>
      <xdr:colOff>352425</xdr:colOff>
      <xdr:row>14</xdr:row>
      <xdr:rowOff>0</xdr:rowOff>
    </xdr:to>
    <xdr:grpSp>
      <xdr:nvGrpSpPr>
        <xdr:cNvPr id="160" name="Group 161"/>
        <xdr:cNvGrpSpPr>
          <a:grpSpLocks/>
        </xdr:cNvGrpSpPr>
      </xdr:nvGrpSpPr>
      <xdr:grpSpPr>
        <a:xfrm>
          <a:off x="5038725" y="21526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61" name="Oval 162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AutoShape 163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17</xdr:row>
      <xdr:rowOff>9525</xdr:rowOff>
    </xdr:from>
    <xdr:to>
      <xdr:col>10</xdr:col>
      <xdr:colOff>352425</xdr:colOff>
      <xdr:row>18</xdr:row>
      <xdr:rowOff>0</xdr:rowOff>
    </xdr:to>
    <xdr:grpSp>
      <xdr:nvGrpSpPr>
        <xdr:cNvPr id="163" name="Group 164"/>
        <xdr:cNvGrpSpPr>
          <a:grpSpLocks/>
        </xdr:cNvGrpSpPr>
      </xdr:nvGrpSpPr>
      <xdr:grpSpPr>
        <a:xfrm>
          <a:off x="5038725" y="26860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64" name="Oval 165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AutoShape 166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17</xdr:row>
      <xdr:rowOff>9525</xdr:rowOff>
    </xdr:from>
    <xdr:to>
      <xdr:col>1</xdr:col>
      <xdr:colOff>352425</xdr:colOff>
      <xdr:row>18</xdr:row>
      <xdr:rowOff>0</xdr:rowOff>
    </xdr:to>
    <xdr:grpSp>
      <xdr:nvGrpSpPr>
        <xdr:cNvPr id="166" name="Group 167"/>
        <xdr:cNvGrpSpPr>
          <a:grpSpLocks/>
        </xdr:cNvGrpSpPr>
      </xdr:nvGrpSpPr>
      <xdr:grpSpPr>
        <a:xfrm>
          <a:off x="666750" y="26860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67" name="Oval 168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AutoShape 169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21</xdr:row>
      <xdr:rowOff>9525</xdr:rowOff>
    </xdr:from>
    <xdr:to>
      <xdr:col>1</xdr:col>
      <xdr:colOff>352425</xdr:colOff>
      <xdr:row>22</xdr:row>
      <xdr:rowOff>0</xdr:rowOff>
    </xdr:to>
    <xdr:grpSp>
      <xdr:nvGrpSpPr>
        <xdr:cNvPr id="169" name="Group 170"/>
        <xdr:cNvGrpSpPr>
          <a:grpSpLocks/>
        </xdr:cNvGrpSpPr>
      </xdr:nvGrpSpPr>
      <xdr:grpSpPr>
        <a:xfrm>
          <a:off x="666750" y="32289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70" name="Oval 171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AutoShape 172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21</xdr:row>
      <xdr:rowOff>9525</xdr:rowOff>
    </xdr:from>
    <xdr:to>
      <xdr:col>10</xdr:col>
      <xdr:colOff>352425</xdr:colOff>
      <xdr:row>22</xdr:row>
      <xdr:rowOff>0</xdr:rowOff>
    </xdr:to>
    <xdr:grpSp>
      <xdr:nvGrpSpPr>
        <xdr:cNvPr id="172" name="Group 173"/>
        <xdr:cNvGrpSpPr>
          <a:grpSpLocks/>
        </xdr:cNvGrpSpPr>
      </xdr:nvGrpSpPr>
      <xdr:grpSpPr>
        <a:xfrm>
          <a:off x="5038725" y="32289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73" name="Oval 174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AutoShape 175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25</xdr:row>
      <xdr:rowOff>9525</xdr:rowOff>
    </xdr:from>
    <xdr:to>
      <xdr:col>1</xdr:col>
      <xdr:colOff>352425</xdr:colOff>
      <xdr:row>26</xdr:row>
      <xdr:rowOff>0</xdr:rowOff>
    </xdr:to>
    <xdr:grpSp>
      <xdr:nvGrpSpPr>
        <xdr:cNvPr id="175" name="Group 176"/>
        <xdr:cNvGrpSpPr>
          <a:grpSpLocks/>
        </xdr:cNvGrpSpPr>
      </xdr:nvGrpSpPr>
      <xdr:grpSpPr>
        <a:xfrm>
          <a:off x="666750" y="37623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76" name="Oval 177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AutoShape 178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25</xdr:row>
      <xdr:rowOff>9525</xdr:rowOff>
    </xdr:from>
    <xdr:to>
      <xdr:col>10</xdr:col>
      <xdr:colOff>352425</xdr:colOff>
      <xdr:row>26</xdr:row>
      <xdr:rowOff>0</xdr:rowOff>
    </xdr:to>
    <xdr:grpSp>
      <xdr:nvGrpSpPr>
        <xdr:cNvPr id="178" name="Group 179"/>
        <xdr:cNvGrpSpPr>
          <a:grpSpLocks/>
        </xdr:cNvGrpSpPr>
      </xdr:nvGrpSpPr>
      <xdr:grpSpPr>
        <a:xfrm>
          <a:off x="5038725" y="37623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79" name="Oval 180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AutoShape 181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29</xdr:row>
      <xdr:rowOff>9525</xdr:rowOff>
    </xdr:from>
    <xdr:to>
      <xdr:col>1</xdr:col>
      <xdr:colOff>352425</xdr:colOff>
      <xdr:row>30</xdr:row>
      <xdr:rowOff>0</xdr:rowOff>
    </xdr:to>
    <xdr:grpSp>
      <xdr:nvGrpSpPr>
        <xdr:cNvPr id="181" name="Group 182"/>
        <xdr:cNvGrpSpPr>
          <a:grpSpLocks/>
        </xdr:cNvGrpSpPr>
      </xdr:nvGrpSpPr>
      <xdr:grpSpPr>
        <a:xfrm>
          <a:off x="666750" y="42957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82" name="Oval 183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AutoShape 184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17</xdr:col>
      <xdr:colOff>142875</xdr:colOff>
      <xdr:row>9</xdr:row>
      <xdr:rowOff>9525</xdr:rowOff>
    </xdr:from>
    <xdr:ext cx="228600" cy="142875"/>
    <xdr:grpSp>
      <xdr:nvGrpSpPr>
        <xdr:cNvPr id="184" name="Group 197"/>
        <xdr:cNvGrpSpPr>
          <a:grpSpLocks/>
        </xdr:cNvGrpSpPr>
      </xdr:nvGrpSpPr>
      <xdr:grpSpPr>
        <a:xfrm>
          <a:off x="8401050" y="160972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185" name="Rectangle 198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199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8</xdr:col>
      <xdr:colOff>142875</xdr:colOff>
      <xdr:row>13</xdr:row>
      <xdr:rowOff>9525</xdr:rowOff>
    </xdr:from>
    <xdr:ext cx="228600" cy="142875"/>
    <xdr:grpSp>
      <xdr:nvGrpSpPr>
        <xdr:cNvPr id="187" name="Group 200"/>
        <xdr:cNvGrpSpPr>
          <a:grpSpLocks/>
        </xdr:cNvGrpSpPr>
      </xdr:nvGrpSpPr>
      <xdr:grpSpPr>
        <a:xfrm>
          <a:off x="4029075" y="21526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188" name="Rectangle 201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202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10</xdr:col>
      <xdr:colOff>180975</xdr:colOff>
      <xdr:row>29</xdr:row>
      <xdr:rowOff>9525</xdr:rowOff>
    </xdr:from>
    <xdr:to>
      <xdr:col>10</xdr:col>
      <xdr:colOff>352425</xdr:colOff>
      <xdr:row>30</xdr:row>
      <xdr:rowOff>0</xdr:rowOff>
    </xdr:to>
    <xdr:grpSp>
      <xdr:nvGrpSpPr>
        <xdr:cNvPr id="190" name="Group 203"/>
        <xdr:cNvGrpSpPr>
          <a:grpSpLocks/>
        </xdr:cNvGrpSpPr>
      </xdr:nvGrpSpPr>
      <xdr:grpSpPr>
        <a:xfrm>
          <a:off x="5038725" y="42957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91" name="Oval 204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AutoShape 205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33</xdr:row>
      <xdr:rowOff>9525</xdr:rowOff>
    </xdr:from>
    <xdr:to>
      <xdr:col>1</xdr:col>
      <xdr:colOff>352425</xdr:colOff>
      <xdr:row>34</xdr:row>
      <xdr:rowOff>0</xdr:rowOff>
    </xdr:to>
    <xdr:grpSp>
      <xdr:nvGrpSpPr>
        <xdr:cNvPr id="193" name="Group 206"/>
        <xdr:cNvGrpSpPr>
          <a:grpSpLocks/>
        </xdr:cNvGrpSpPr>
      </xdr:nvGrpSpPr>
      <xdr:grpSpPr>
        <a:xfrm>
          <a:off x="666750" y="483870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94" name="Oval 207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AutoShape 208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33</xdr:row>
      <xdr:rowOff>9525</xdr:rowOff>
    </xdr:from>
    <xdr:to>
      <xdr:col>10</xdr:col>
      <xdr:colOff>352425</xdr:colOff>
      <xdr:row>34</xdr:row>
      <xdr:rowOff>0</xdr:rowOff>
    </xdr:to>
    <xdr:grpSp>
      <xdr:nvGrpSpPr>
        <xdr:cNvPr id="196" name="Group 209"/>
        <xdr:cNvGrpSpPr>
          <a:grpSpLocks/>
        </xdr:cNvGrpSpPr>
      </xdr:nvGrpSpPr>
      <xdr:grpSpPr>
        <a:xfrm>
          <a:off x="5038725" y="483870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97" name="Oval 210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AutoShape 211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37</xdr:row>
      <xdr:rowOff>9525</xdr:rowOff>
    </xdr:from>
    <xdr:to>
      <xdr:col>1</xdr:col>
      <xdr:colOff>352425</xdr:colOff>
      <xdr:row>38</xdr:row>
      <xdr:rowOff>0</xdr:rowOff>
    </xdr:to>
    <xdr:grpSp>
      <xdr:nvGrpSpPr>
        <xdr:cNvPr id="199" name="Group 212"/>
        <xdr:cNvGrpSpPr>
          <a:grpSpLocks/>
        </xdr:cNvGrpSpPr>
      </xdr:nvGrpSpPr>
      <xdr:grpSpPr>
        <a:xfrm>
          <a:off x="666750" y="537210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200" name="Oval 213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AutoShape 214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333375</xdr:colOff>
      <xdr:row>3</xdr:row>
      <xdr:rowOff>28575</xdr:rowOff>
    </xdr:to>
    <xdr:sp>
      <xdr:nvSpPr>
        <xdr:cNvPr id="202" name="Text 6"/>
        <xdr:cNvSpPr txBox="1">
          <a:spLocks noChangeArrowheads="1"/>
        </xdr:cNvSpPr>
      </xdr:nvSpPr>
      <xdr:spPr>
        <a:xfrm>
          <a:off x="0" y="0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85725</xdr:rowOff>
    </xdr:from>
    <xdr:to>
      <xdr:col>25</xdr:col>
      <xdr:colOff>9525</xdr:colOff>
      <xdr:row>12</xdr:row>
      <xdr:rowOff>85725</xdr:rowOff>
    </xdr:to>
    <xdr:sp>
      <xdr:nvSpPr>
        <xdr:cNvPr id="1" name="Line 685"/>
        <xdr:cNvSpPr>
          <a:spLocks/>
        </xdr:cNvSpPr>
      </xdr:nvSpPr>
      <xdr:spPr>
        <a:xfrm flipV="1">
          <a:off x="9525" y="2886075"/>
          <a:ext cx="5476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85725</xdr:rowOff>
    </xdr:from>
    <xdr:to>
      <xdr:col>30</xdr:col>
      <xdr:colOff>0</xdr:colOff>
      <xdr:row>8</xdr:row>
      <xdr:rowOff>85725</xdr:rowOff>
    </xdr:to>
    <xdr:sp>
      <xdr:nvSpPr>
        <xdr:cNvPr id="2" name="Line 653"/>
        <xdr:cNvSpPr>
          <a:spLocks/>
        </xdr:cNvSpPr>
      </xdr:nvSpPr>
      <xdr:spPr>
        <a:xfrm flipV="1">
          <a:off x="9525" y="2028825"/>
          <a:ext cx="6562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85725</xdr:rowOff>
    </xdr:from>
    <xdr:to>
      <xdr:col>12</xdr:col>
      <xdr:colOff>9525</xdr:colOff>
      <xdr:row>4</xdr:row>
      <xdr:rowOff>85725</xdr:rowOff>
    </xdr:to>
    <xdr:sp>
      <xdr:nvSpPr>
        <xdr:cNvPr id="3" name="Line 483"/>
        <xdr:cNvSpPr>
          <a:spLocks/>
        </xdr:cNvSpPr>
      </xdr:nvSpPr>
      <xdr:spPr>
        <a:xfrm flipV="1">
          <a:off x="0" y="1171575"/>
          <a:ext cx="2638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190500</xdr:colOff>
      <xdr:row>3</xdr:row>
      <xdr:rowOff>152400</xdr:rowOff>
    </xdr:from>
    <xdr:ext cx="2066925" cy="209550"/>
    <xdr:sp>
      <xdr:nvSpPr>
        <xdr:cNvPr id="4" name="Text 622"/>
        <xdr:cNvSpPr txBox="1">
          <a:spLocks noChangeArrowheads="1"/>
        </xdr:cNvSpPr>
      </xdr:nvSpPr>
      <xdr:spPr>
        <a:xfrm>
          <a:off x="190500" y="1076325"/>
          <a:ext cx="20669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Nominal (Unstretched) Length = 24 m</a:t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2152650" cy="209550"/>
    <xdr:sp>
      <xdr:nvSpPr>
        <xdr:cNvPr id="5" name="Text 686"/>
        <xdr:cNvSpPr txBox="1">
          <a:spLocks noChangeArrowheads="1"/>
        </xdr:cNvSpPr>
      </xdr:nvSpPr>
      <xdr:spPr>
        <a:xfrm>
          <a:off x="1314450" y="2800350"/>
          <a:ext cx="21526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Nominal (Unstretched) Length = 85.0 m</a:t>
          </a:r>
        </a:p>
      </xdr:txBody>
    </xdr:sp>
    <xdr:clientData/>
  </xdr:oneCellAnchor>
  <xdr:oneCellAnchor>
    <xdr:from>
      <xdr:col>6</xdr:col>
      <xdr:colOff>9525</xdr:colOff>
      <xdr:row>7</xdr:row>
      <xdr:rowOff>152400</xdr:rowOff>
    </xdr:from>
    <xdr:ext cx="2590800" cy="209550"/>
    <xdr:sp>
      <xdr:nvSpPr>
        <xdr:cNvPr id="6" name="Text 654"/>
        <xdr:cNvSpPr txBox="1">
          <a:spLocks noChangeArrowheads="1"/>
        </xdr:cNvSpPr>
      </xdr:nvSpPr>
      <xdr:spPr>
        <a:xfrm>
          <a:off x="1323975" y="1933575"/>
          <a:ext cx="25908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Nominal (Under Average Load) Length = 99.2 m</a:t>
          </a:r>
        </a:p>
      </xdr:txBody>
    </xdr:sp>
    <xdr:clientData/>
  </xdr:oneCellAnchor>
  <xdr:twoCellAnchor>
    <xdr:from>
      <xdr:col>0</xdr:col>
      <xdr:colOff>0</xdr:colOff>
      <xdr:row>13</xdr:row>
      <xdr:rowOff>0</xdr:rowOff>
    </xdr:from>
    <xdr:to>
      <xdr:col>25</xdr:col>
      <xdr:colOff>0</xdr:colOff>
      <xdr:row>14</xdr:row>
      <xdr:rowOff>0</xdr:rowOff>
    </xdr:to>
    <xdr:sp>
      <xdr:nvSpPr>
        <xdr:cNvPr id="7" name="Rectangle 937"/>
        <xdr:cNvSpPr>
          <a:spLocks/>
        </xdr:cNvSpPr>
      </xdr:nvSpPr>
      <xdr:spPr>
        <a:xfrm>
          <a:off x="0" y="2962275"/>
          <a:ext cx="5476875" cy="171450"/>
        </a:xfrm>
        <a:prstGeom prst="rect">
          <a:avLst/>
        </a:prstGeom>
        <a:gradFill rotWithShape="1">
          <a:gsLst>
            <a:gs pos="0">
              <a:srgbClr val="175E17"/>
            </a:gs>
            <a:gs pos="50000">
              <a:srgbClr val="33CC33"/>
            </a:gs>
            <a:gs pos="100000">
              <a:srgbClr val="175E17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30</xdr:col>
      <xdr:colOff>0</xdr:colOff>
      <xdr:row>10</xdr:row>
      <xdr:rowOff>0</xdr:rowOff>
    </xdr:to>
    <xdr:sp>
      <xdr:nvSpPr>
        <xdr:cNvPr id="8" name="Rectangle 936"/>
        <xdr:cNvSpPr>
          <a:spLocks/>
        </xdr:cNvSpPr>
      </xdr:nvSpPr>
      <xdr:spPr>
        <a:xfrm>
          <a:off x="0" y="2105025"/>
          <a:ext cx="6572250" cy="161925"/>
        </a:xfrm>
        <a:prstGeom prst="rect">
          <a:avLst/>
        </a:prstGeom>
        <a:gradFill rotWithShape="1">
          <a:gsLst>
            <a:gs pos="0">
              <a:srgbClr val="8E8E55"/>
            </a:gs>
            <a:gs pos="50000">
              <a:srgbClr val="FFFF99"/>
            </a:gs>
            <a:gs pos="100000">
              <a:srgbClr val="8E8E55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12</xdr:col>
      <xdr:colOff>0</xdr:colOff>
      <xdr:row>6</xdr:row>
      <xdr:rowOff>0</xdr:rowOff>
    </xdr:to>
    <xdr:sp>
      <xdr:nvSpPr>
        <xdr:cNvPr id="9" name="Rectangle 935"/>
        <xdr:cNvSpPr>
          <a:spLocks/>
        </xdr:cNvSpPr>
      </xdr:nvSpPr>
      <xdr:spPr>
        <a:xfrm>
          <a:off x="0" y="1247775"/>
          <a:ext cx="2628900" cy="161925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999999"/>
            </a:gs>
            <a:gs pos="100000">
              <a:srgbClr val="0000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9</xdr:row>
      <xdr:rowOff>9525</xdr:rowOff>
    </xdr:from>
    <xdr:to>
      <xdr:col>28</xdr:col>
      <xdr:colOff>161925</xdr:colOff>
      <xdr:row>9</xdr:row>
      <xdr:rowOff>152400</xdr:rowOff>
    </xdr:to>
    <xdr:grpSp>
      <xdr:nvGrpSpPr>
        <xdr:cNvPr id="10" name="Group 746"/>
        <xdr:cNvGrpSpPr>
          <a:grpSpLocks/>
        </xdr:cNvGrpSpPr>
      </xdr:nvGrpSpPr>
      <xdr:grpSpPr>
        <a:xfrm>
          <a:off x="6181725" y="2114550"/>
          <a:ext cx="114300" cy="142875"/>
          <a:chOff x="14360000" y="4900000"/>
          <a:chExt cx="240000" cy="300000"/>
        </a:xfrm>
        <a:solidFill>
          <a:srgbClr val="FFFFFF"/>
        </a:solidFill>
      </xdr:grpSpPr>
      <xdr:sp>
        <xdr:nvSpPr>
          <xdr:cNvPr id="11" name="Oval 747"/>
          <xdr:cNvSpPr>
            <a:spLocks/>
          </xdr:cNvSpPr>
        </xdr:nvSpPr>
        <xdr:spPr>
          <a:xfrm>
            <a:off x="14420000" y="5100025"/>
            <a:ext cx="160020" cy="99975"/>
          </a:xfrm>
          <a:prstGeom prst="ellipse">
            <a:avLst/>
          </a:prstGeom>
          <a:solidFill>
            <a:srgbClr val="80808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748"/>
          <xdr:cNvSpPr>
            <a:spLocks/>
          </xdr:cNvSpPr>
        </xdr:nvSpPr>
        <xdr:spPr>
          <a:xfrm>
            <a:off x="14420000" y="4939975"/>
            <a:ext cx="160020" cy="200025"/>
          </a:xfrm>
          <a:prstGeom prst="rect">
            <a:avLst/>
          </a:prstGeom>
          <a:solidFill>
            <a:srgbClr val="80808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749"/>
          <xdr:cNvSpPr>
            <a:spLocks/>
          </xdr:cNvSpPr>
        </xdr:nvSpPr>
        <xdr:spPr>
          <a:xfrm>
            <a:off x="14360000" y="4900000"/>
            <a:ext cx="240000" cy="80025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19050</xdr:colOff>
      <xdr:row>9</xdr:row>
      <xdr:rowOff>0</xdr:rowOff>
    </xdr:from>
    <xdr:to>
      <xdr:col>29</xdr:col>
      <xdr:colOff>180975</xdr:colOff>
      <xdr:row>9</xdr:row>
      <xdr:rowOff>152400</xdr:rowOff>
    </xdr:to>
    <xdr:grpSp>
      <xdr:nvGrpSpPr>
        <xdr:cNvPr id="14" name="Group 905"/>
        <xdr:cNvGrpSpPr>
          <a:grpSpLocks/>
        </xdr:cNvGrpSpPr>
      </xdr:nvGrpSpPr>
      <xdr:grpSpPr>
        <a:xfrm>
          <a:off x="6372225" y="2105025"/>
          <a:ext cx="161925" cy="152400"/>
          <a:chOff x="980000" y="4920000"/>
          <a:chExt cx="340000" cy="320000"/>
        </a:xfrm>
        <a:solidFill>
          <a:srgbClr val="FFFFFF"/>
        </a:solidFill>
      </xdr:grpSpPr>
      <xdr:sp>
        <xdr:nvSpPr>
          <xdr:cNvPr id="15" name="Line 903"/>
          <xdr:cNvSpPr>
            <a:spLocks/>
          </xdr:cNvSpPr>
        </xdr:nvSpPr>
        <xdr:spPr>
          <a:xfrm>
            <a:off x="1160030" y="4920000"/>
            <a:ext cx="0" cy="300000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Oval 904"/>
          <xdr:cNvSpPr>
            <a:spLocks/>
          </xdr:cNvSpPr>
        </xdr:nvSpPr>
        <xdr:spPr>
          <a:xfrm>
            <a:off x="980000" y="4920000"/>
            <a:ext cx="340000" cy="320000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200025</xdr:colOff>
      <xdr:row>9</xdr:row>
      <xdr:rowOff>47625</xdr:rowOff>
    </xdr:from>
    <xdr:to>
      <xdr:col>23</xdr:col>
      <xdr:colOff>171450</xdr:colOff>
      <xdr:row>9</xdr:row>
      <xdr:rowOff>123825</xdr:rowOff>
    </xdr:to>
    <xdr:sp>
      <xdr:nvSpPr>
        <xdr:cNvPr id="17" name="Oval 915"/>
        <xdr:cNvSpPr>
          <a:spLocks/>
        </xdr:cNvSpPr>
      </xdr:nvSpPr>
      <xdr:spPr>
        <a:xfrm>
          <a:off x="5019675" y="2152650"/>
          <a:ext cx="190500" cy="76200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47625</xdr:rowOff>
    </xdr:from>
    <xdr:to>
      <xdr:col>6</xdr:col>
      <xdr:colOff>190500</xdr:colOff>
      <xdr:row>9</xdr:row>
      <xdr:rowOff>123825</xdr:rowOff>
    </xdr:to>
    <xdr:sp>
      <xdr:nvSpPr>
        <xdr:cNvPr id="18" name="Oval 927"/>
        <xdr:cNvSpPr>
          <a:spLocks/>
        </xdr:cNvSpPr>
      </xdr:nvSpPr>
      <xdr:spPr>
        <a:xfrm>
          <a:off x="1314450" y="2152650"/>
          <a:ext cx="190500" cy="76200"/>
        </a:xfrm>
        <a:prstGeom prst="ellipse">
          <a:avLst/>
        </a:prstGeom>
        <a:solidFill>
          <a:srgbClr val="C0C0C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47625</xdr:rowOff>
    </xdr:from>
    <xdr:to>
      <xdr:col>2</xdr:col>
      <xdr:colOff>190500</xdr:colOff>
      <xdr:row>13</xdr:row>
      <xdr:rowOff>123825</xdr:rowOff>
    </xdr:to>
    <xdr:sp>
      <xdr:nvSpPr>
        <xdr:cNvPr id="19" name="Oval 928"/>
        <xdr:cNvSpPr>
          <a:spLocks/>
        </xdr:cNvSpPr>
      </xdr:nvSpPr>
      <xdr:spPr>
        <a:xfrm>
          <a:off x="438150" y="3009900"/>
          <a:ext cx="190500" cy="76200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13</xdr:row>
      <xdr:rowOff>47625</xdr:rowOff>
    </xdr:from>
    <xdr:to>
      <xdr:col>23</xdr:col>
      <xdr:colOff>190500</xdr:colOff>
      <xdr:row>13</xdr:row>
      <xdr:rowOff>123825</xdr:rowOff>
    </xdr:to>
    <xdr:sp>
      <xdr:nvSpPr>
        <xdr:cNvPr id="20" name="Oval 929"/>
        <xdr:cNvSpPr>
          <a:spLocks/>
        </xdr:cNvSpPr>
      </xdr:nvSpPr>
      <xdr:spPr>
        <a:xfrm>
          <a:off x="5038725" y="3009900"/>
          <a:ext cx="190500" cy="76200"/>
        </a:xfrm>
        <a:prstGeom prst="ellips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123825</xdr:colOff>
      <xdr:row>0</xdr:row>
      <xdr:rowOff>0</xdr:rowOff>
    </xdr:from>
    <xdr:to>
      <xdr:col>36</xdr:col>
      <xdr:colOff>190500</xdr:colOff>
      <xdr:row>2</xdr:row>
      <xdr:rowOff>0</xdr:rowOff>
    </xdr:to>
    <xdr:pic>
      <xdr:nvPicPr>
        <xdr:cNvPr id="21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180975</xdr:colOff>
      <xdr:row>23</xdr:row>
      <xdr:rowOff>57150</xdr:rowOff>
    </xdr:from>
    <xdr:to>
      <xdr:col>25</xdr:col>
      <xdr:colOff>180975</xdr:colOff>
      <xdr:row>24</xdr:row>
      <xdr:rowOff>28575</xdr:rowOff>
    </xdr:to>
    <xdr:sp>
      <xdr:nvSpPr>
        <xdr:cNvPr id="22" name="Line 965"/>
        <xdr:cNvSpPr>
          <a:spLocks/>
        </xdr:cNvSpPr>
      </xdr:nvSpPr>
      <xdr:spPr>
        <a:xfrm>
          <a:off x="5657850" y="4857750"/>
          <a:ext cx="0" cy="133350"/>
        </a:xfrm>
        <a:prstGeom prst="line">
          <a:avLst/>
        </a:prstGeom>
        <a:noFill/>
        <a:ln w="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21</xdr:row>
      <xdr:rowOff>19050</xdr:rowOff>
    </xdr:from>
    <xdr:to>
      <xdr:col>22</xdr:col>
      <xdr:colOff>76200</xdr:colOff>
      <xdr:row>24</xdr:row>
      <xdr:rowOff>38100</xdr:rowOff>
    </xdr:to>
    <xdr:sp>
      <xdr:nvSpPr>
        <xdr:cNvPr id="23" name="Line 966"/>
        <xdr:cNvSpPr>
          <a:spLocks/>
        </xdr:cNvSpPr>
      </xdr:nvSpPr>
      <xdr:spPr>
        <a:xfrm>
          <a:off x="4895850" y="4495800"/>
          <a:ext cx="0" cy="504825"/>
        </a:xfrm>
        <a:prstGeom prst="line">
          <a:avLst/>
        </a:prstGeom>
        <a:noFill/>
        <a:ln w="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24</xdr:row>
      <xdr:rowOff>19050</xdr:rowOff>
    </xdr:from>
    <xdr:to>
      <xdr:col>25</xdr:col>
      <xdr:colOff>161925</xdr:colOff>
      <xdr:row>24</xdr:row>
      <xdr:rowOff>19050</xdr:rowOff>
    </xdr:to>
    <xdr:sp>
      <xdr:nvSpPr>
        <xdr:cNvPr id="24" name="Line 967"/>
        <xdr:cNvSpPr>
          <a:spLocks/>
        </xdr:cNvSpPr>
      </xdr:nvSpPr>
      <xdr:spPr>
        <a:xfrm flipH="1">
          <a:off x="4895850" y="4981575"/>
          <a:ext cx="742950" cy="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76200</xdr:colOff>
      <xdr:row>23</xdr:row>
      <xdr:rowOff>104775</xdr:rowOff>
    </xdr:from>
    <xdr:ext cx="361950" cy="180975"/>
    <xdr:sp>
      <xdr:nvSpPr>
        <xdr:cNvPr id="25" name="TextBox 968"/>
        <xdr:cNvSpPr txBox="1">
          <a:spLocks noChangeArrowheads="1"/>
        </xdr:cNvSpPr>
      </xdr:nvSpPr>
      <xdr:spPr>
        <a:xfrm>
          <a:off x="5114925" y="4905375"/>
          <a:ext cx="361950" cy="1809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0.8 m</a:t>
          </a:r>
        </a:p>
      </xdr:txBody>
    </xdr:sp>
    <xdr:clientData/>
  </xdr:oneCellAnchor>
  <xdr:oneCellAnchor>
    <xdr:from>
      <xdr:col>21</xdr:col>
      <xdr:colOff>104775</xdr:colOff>
      <xdr:row>19</xdr:row>
      <xdr:rowOff>9525</xdr:rowOff>
    </xdr:from>
    <xdr:ext cx="1171575" cy="323850"/>
    <xdr:sp>
      <xdr:nvSpPr>
        <xdr:cNvPr id="26" name="TextBox 969"/>
        <xdr:cNvSpPr txBox="1">
          <a:spLocks noChangeArrowheads="1"/>
        </xdr:cNvSpPr>
      </xdr:nvSpPr>
      <xdr:spPr>
        <a:xfrm>
          <a:off x="4705350" y="4162425"/>
          <a:ext cx="1171575" cy="3238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Input/Output Pro2000
Streamer Acoustic Pod</a:t>
          </a:r>
        </a:p>
      </xdr:txBody>
    </xdr:sp>
    <xdr:clientData/>
  </xdr:oneCellAnchor>
  <xdr:twoCellAnchor>
    <xdr:from>
      <xdr:col>21</xdr:col>
      <xdr:colOff>28575</xdr:colOff>
      <xdr:row>21</xdr:row>
      <xdr:rowOff>57150</xdr:rowOff>
    </xdr:from>
    <xdr:to>
      <xdr:col>27</xdr:col>
      <xdr:colOff>28575</xdr:colOff>
      <xdr:row>22</xdr:row>
      <xdr:rowOff>0</xdr:rowOff>
    </xdr:to>
    <xdr:sp>
      <xdr:nvSpPr>
        <xdr:cNvPr id="27" name="AutoShape 953"/>
        <xdr:cNvSpPr>
          <a:spLocks/>
        </xdr:cNvSpPr>
      </xdr:nvSpPr>
      <xdr:spPr>
        <a:xfrm rot="16200000" flipH="1">
          <a:off x="4629150" y="4533900"/>
          <a:ext cx="1314450" cy="104775"/>
        </a:xfrm>
        <a:prstGeom prst="wave">
          <a:avLst>
            <a:gd name="adj" fmla="val -47828"/>
          </a:avLst>
        </a:prstGeom>
        <a:gradFill rotWithShape="1">
          <a:gsLst>
            <a:gs pos="0">
              <a:srgbClr val="8E8E55"/>
            </a:gs>
            <a:gs pos="50000">
              <a:srgbClr val="FFFF99"/>
            </a:gs>
            <a:gs pos="100000">
              <a:srgbClr val="8E8E55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57150</xdr:rowOff>
    </xdr:from>
    <xdr:to>
      <xdr:col>31</xdr:col>
      <xdr:colOff>28575</xdr:colOff>
      <xdr:row>22</xdr:row>
      <xdr:rowOff>0</xdr:rowOff>
    </xdr:to>
    <xdr:sp>
      <xdr:nvSpPr>
        <xdr:cNvPr id="28" name="AutoShape 163"/>
        <xdr:cNvSpPr>
          <a:spLocks/>
        </xdr:cNvSpPr>
      </xdr:nvSpPr>
      <xdr:spPr>
        <a:xfrm rot="16200000">
          <a:off x="6572250" y="4533900"/>
          <a:ext cx="247650" cy="104775"/>
        </a:xfrm>
        <a:prstGeom prst="flowChartDocument">
          <a:avLst/>
        </a:prstGeom>
        <a:gradFill rotWithShape="1">
          <a:gsLst>
            <a:gs pos="0">
              <a:srgbClr val="8E8E55"/>
            </a:gs>
            <a:gs pos="50000">
              <a:srgbClr val="FFFF99"/>
            </a:gs>
            <a:gs pos="100000">
              <a:srgbClr val="8E8E55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21</xdr:row>
      <xdr:rowOff>47625</xdr:rowOff>
    </xdr:from>
    <xdr:to>
      <xdr:col>30</xdr:col>
      <xdr:colOff>0</xdr:colOff>
      <xdr:row>22</xdr:row>
      <xdr:rowOff>9525</xdr:rowOff>
    </xdr:to>
    <xdr:sp>
      <xdr:nvSpPr>
        <xdr:cNvPr id="29" name="AutoShape 164"/>
        <xdr:cNvSpPr>
          <a:spLocks/>
        </xdr:cNvSpPr>
      </xdr:nvSpPr>
      <xdr:spPr>
        <a:xfrm>
          <a:off x="6238875" y="4524375"/>
          <a:ext cx="333375" cy="123825"/>
        </a:xfrm>
        <a:prstGeom prst="octagon">
          <a:avLst>
            <a:gd name="adj" fmla="val -40907"/>
          </a:avLst>
        </a:prstGeom>
        <a:gradFill rotWithShape="1">
          <a:gsLst>
            <a:gs pos="0">
              <a:srgbClr val="5E4600"/>
            </a:gs>
            <a:gs pos="50000">
              <a:srgbClr val="CC9900"/>
            </a:gs>
            <a:gs pos="100000">
              <a:srgbClr val="5E46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76200</xdr:colOff>
      <xdr:row>21</xdr:row>
      <xdr:rowOff>57150</xdr:rowOff>
    </xdr:from>
    <xdr:to>
      <xdr:col>28</xdr:col>
      <xdr:colOff>104775</xdr:colOff>
      <xdr:row>22</xdr:row>
      <xdr:rowOff>0</xdr:rowOff>
    </xdr:to>
    <xdr:sp>
      <xdr:nvSpPr>
        <xdr:cNvPr id="30" name="AutoShape 165"/>
        <xdr:cNvSpPr>
          <a:spLocks/>
        </xdr:cNvSpPr>
      </xdr:nvSpPr>
      <xdr:spPr>
        <a:xfrm rot="5400000">
          <a:off x="5991225" y="4533900"/>
          <a:ext cx="247650" cy="104775"/>
        </a:xfrm>
        <a:prstGeom prst="flowChartDocument">
          <a:avLst/>
        </a:prstGeom>
        <a:gradFill rotWithShape="1">
          <a:gsLst>
            <a:gs pos="0">
              <a:srgbClr val="8E8E55"/>
            </a:gs>
            <a:gs pos="50000">
              <a:srgbClr val="FFFF99"/>
            </a:gs>
            <a:gs pos="100000">
              <a:srgbClr val="8E8E55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21</xdr:row>
      <xdr:rowOff>57150</xdr:rowOff>
    </xdr:from>
    <xdr:to>
      <xdr:col>26</xdr:col>
      <xdr:colOff>95250</xdr:colOff>
      <xdr:row>23</xdr:row>
      <xdr:rowOff>152400</xdr:rowOff>
    </xdr:to>
    <xdr:grpSp>
      <xdr:nvGrpSpPr>
        <xdr:cNvPr id="31" name="Group 954"/>
        <xdr:cNvGrpSpPr>
          <a:grpSpLocks/>
        </xdr:cNvGrpSpPr>
      </xdr:nvGrpSpPr>
      <xdr:grpSpPr>
        <a:xfrm>
          <a:off x="4781550" y="4533900"/>
          <a:ext cx="1009650" cy="419100"/>
          <a:chOff x="223" y="625"/>
          <a:chExt cx="106" cy="44"/>
        </a:xfrm>
        <a:solidFill>
          <a:srgbClr val="FFFFFF"/>
        </a:solidFill>
      </xdr:grpSpPr>
      <xdr:sp>
        <xdr:nvSpPr>
          <xdr:cNvPr id="32" name="AutoShape 955"/>
          <xdr:cNvSpPr>
            <a:spLocks/>
          </xdr:cNvSpPr>
        </xdr:nvSpPr>
        <xdr:spPr>
          <a:xfrm>
            <a:off x="309" y="656"/>
            <a:ext cx="12" cy="9"/>
          </a:xfrm>
          <a:prstGeom prst="flowChartManualOperation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3" name="Group 956"/>
          <xdr:cNvGrpSpPr>
            <a:grpSpLocks/>
          </xdr:cNvGrpSpPr>
        </xdr:nvGrpSpPr>
        <xdr:grpSpPr>
          <a:xfrm>
            <a:off x="223" y="625"/>
            <a:ext cx="106" cy="32"/>
            <a:chOff x="88" y="625"/>
            <a:chExt cx="106" cy="32"/>
          </a:xfrm>
          <a:solidFill>
            <a:srgbClr val="FFFFFF"/>
          </a:solidFill>
        </xdr:grpSpPr>
        <xdr:sp>
          <xdr:nvSpPr>
            <xdr:cNvPr id="34" name="Rectangle 957"/>
            <xdr:cNvSpPr>
              <a:spLocks/>
            </xdr:cNvSpPr>
          </xdr:nvSpPr>
          <xdr:spPr>
            <a:xfrm>
              <a:off x="88" y="625"/>
              <a:ext cx="25" cy="13"/>
            </a:xfrm>
            <a:prstGeom prst="rect">
              <a:avLst/>
            </a:prstGeom>
            <a:gradFill rotWithShape="1">
              <a:gsLst>
                <a:gs pos="0">
                  <a:srgbClr val="757575"/>
                </a:gs>
                <a:gs pos="50000">
                  <a:srgbClr val="FFFFFF"/>
                </a:gs>
                <a:gs pos="100000">
                  <a:srgbClr val="757575"/>
                </a:gs>
              </a:gsLst>
              <a:lin ang="5400000" scaled="1"/>
            </a:gra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Polygon 958"/>
            <xdr:cNvSpPr>
              <a:spLocks/>
            </xdr:cNvSpPr>
          </xdr:nvSpPr>
          <xdr:spPr>
            <a:xfrm>
              <a:off x="90" y="638"/>
              <a:ext cx="21" cy="11"/>
            </a:xfrm>
            <a:custGeom>
              <a:pathLst>
                <a:path h="16" w="21">
                  <a:moveTo>
                    <a:pt x="0" y="0"/>
                  </a:moveTo>
                  <a:lnTo>
                    <a:pt x="5" y="16"/>
                  </a:lnTo>
                  <a:lnTo>
                    <a:pt x="21" y="16"/>
                  </a:lnTo>
                  <a:lnTo>
                    <a:pt x="2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66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Polygon 959"/>
            <xdr:cNvSpPr>
              <a:spLocks/>
            </xdr:cNvSpPr>
          </xdr:nvSpPr>
          <xdr:spPr>
            <a:xfrm>
              <a:off x="178" y="638"/>
              <a:ext cx="16" cy="11"/>
            </a:xfrm>
            <a:custGeom>
              <a:pathLst>
                <a:path h="16" w="18">
                  <a:moveTo>
                    <a:pt x="10" y="0"/>
                  </a:moveTo>
                  <a:lnTo>
                    <a:pt x="18" y="0"/>
                  </a:lnTo>
                  <a:lnTo>
                    <a:pt x="12" y="16"/>
                  </a:lnTo>
                  <a:lnTo>
                    <a:pt x="0" y="16"/>
                  </a:lnTo>
                  <a:lnTo>
                    <a:pt x="10" y="0"/>
                  </a:lnTo>
                  <a:close/>
                </a:path>
              </a:pathLst>
            </a:custGeom>
            <a:solidFill>
              <a:srgbClr val="FF66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Rectangle 960"/>
            <xdr:cNvSpPr>
              <a:spLocks/>
            </xdr:cNvSpPr>
          </xdr:nvSpPr>
          <xdr:spPr>
            <a:xfrm>
              <a:off x="186" y="625"/>
              <a:ext cx="8" cy="13"/>
            </a:xfrm>
            <a:prstGeom prst="rect">
              <a:avLst/>
            </a:prstGeom>
            <a:gradFill rotWithShape="1">
              <a:gsLst>
                <a:gs pos="0">
                  <a:srgbClr val="454545"/>
                </a:gs>
                <a:gs pos="50000">
                  <a:srgbClr val="969696"/>
                </a:gs>
                <a:gs pos="100000">
                  <a:srgbClr val="454545"/>
                </a:gs>
              </a:gsLst>
              <a:lin ang="5400000" scaled="1"/>
            </a:gra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Rectangle 961"/>
            <xdr:cNvSpPr>
              <a:spLocks/>
            </xdr:cNvSpPr>
          </xdr:nvSpPr>
          <xdr:spPr>
            <a:xfrm>
              <a:off x="91" y="625"/>
              <a:ext cx="8" cy="13"/>
            </a:xfrm>
            <a:prstGeom prst="rect">
              <a:avLst/>
            </a:prstGeom>
            <a:gradFill rotWithShape="1">
              <a:gsLst>
                <a:gs pos="0">
                  <a:srgbClr val="454545"/>
                </a:gs>
                <a:gs pos="50000">
                  <a:srgbClr val="969696"/>
                </a:gs>
                <a:gs pos="100000">
                  <a:srgbClr val="454545"/>
                </a:gs>
              </a:gsLst>
              <a:lin ang="5400000" scaled="1"/>
            </a:gra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Oval 962"/>
            <xdr:cNvSpPr>
              <a:spLocks/>
            </xdr:cNvSpPr>
          </xdr:nvSpPr>
          <xdr:spPr>
            <a:xfrm>
              <a:off x="92" y="629"/>
              <a:ext cx="17" cy="5"/>
            </a:xfrm>
            <a:prstGeom prst="ellips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AutoShape 963"/>
            <xdr:cNvSpPr>
              <a:spLocks/>
            </xdr:cNvSpPr>
          </xdr:nvSpPr>
          <xdr:spPr>
            <a:xfrm>
              <a:off x="93" y="649"/>
              <a:ext cx="97" cy="8"/>
            </a:xfrm>
            <a:prstGeom prst="flowChartAlternateProcess">
              <a:avLst/>
            </a:prstGeom>
            <a:gradFill rotWithShape="1">
              <a:gsLst>
                <a:gs pos="0">
                  <a:srgbClr val="FF6600"/>
                </a:gs>
                <a:gs pos="100000">
                  <a:srgbClr val="8E3800"/>
                </a:gs>
              </a:gsLst>
              <a:lin ang="5400000" scaled="1"/>
            </a:gra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1" name="Oval 964"/>
          <xdr:cNvSpPr>
            <a:spLocks/>
          </xdr:cNvSpPr>
        </xdr:nvSpPr>
        <xdr:spPr>
          <a:xfrm>
            <a:off x="311" y="661"/>
            <a:ext cx="8" cy="8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000000"/>
              </a:gs>
            </a:gsLst>
            <a:path path="rect">
              <a:fillToRect l="50000" t="50000" r="50000" b="50000"/>
            </a:path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209550</xdr:colOff>
      <xdr:row>21</xdr:row>
      <xdr:rowOff>114300</xdr:rowOff>
    </xdr:from>
    <xdr:to>
      <xdr:col>31</xdr:col>
      <xdr:colOff>19050</xdr:colOff>
      <xdr:row>30</xdr:row>
      <xdr:rowOff>104775</xdr:rowOff>
    </xdr:to>
    <xdr:sp>
      <xdr:nvSpPr>
        <xdr:cNvPr id="42" name="AutoShape 77"/>
        <xdr:cNvSpPr>
          <a:spLocks/>
        </xdr:cNvSpPr>
      </xdr:nvSpPr>
      <xdr:spPr>
        <a:xfrm flipH="1">
          <a:off x="866775" y="4591050"/>
          <a:ext cx="5943600" cy="1447800"/>
        </a:xfrm>
        <a:prstGeom prst="bentConnector5">
          <a:avLst>
            <a:gd name="adj1" fmla="val -2726"/>
            <a:gd name="adj2" fmla="val 54601"/>
            <a:gd name="adj3" fmla="val 103361"/>
          </a:avLst>
        </a:prstGeom>
        <a:noFill/>
        <a:ln w="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21</xdr:col>
      <xdr:colOff>0</xdr:colOff>
      <xdr:row>6</xdr:row>
      <xdr:rowOff>0</xdr:rowOff>
    </xdr:to>
    <xdr:sp>
      <xdr:nvSpPr>
        <xdr:cNvPr id="43" name="Rectangle 82"/>
        <xdr:cNvSpPr>
          <a:spLocks/>
        </xdr:cNvSpPr>
      </xdr:nvSpPr>
      <xdr:spPr>
        <a:xfrm>
          <a:off x="3286125" y="1247775"/>
          <a:ext cx="1314450" cy="161925"/>
        </a:xfrm>
        <a:prstGeom prst="rect">
          <a:avLst/>
        </a:prstGeom>
        <a:gradFill rotWithShape="1">
          <a:gsLst>
            <a:gs pos="0">
              <a:srgbClr val="757500"/>
            </a:gs>
            <a:gs pos="50000">
              <a:srgbClr val="FFFF00"/>
            </a:gs>
            <a:gs pos="100000">
              <a:srgbClr val="7575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4</xdr:row>
      <xdr:rowOff>0</xdr:rowOff>
    </xdr:from>
    <xdr:to>
      <xdr:col>21</xdr:col>
      <xdr:colOff>0</xdr:colOff>
      <xdr:row>4</xdr:row>
      <xdr:rowOff>152400</xdr:rowOff>
    </xdr:to>
    <xdr:sp>
      <xdr:nvSpPr>
        <xdr:cNvPr id="44" name="Text 718"/>
        <xdr:cNvSpPr txBox="1">
          <a:spLocks noChangeArrowheads="1"/>
        </xdr:cNvSpPr>
      </xdr:nvSpPr>
      <xdr:spPr>
        <a:xfrm>
          <a:off x="3267075" y="1085850"/>
          <a:ext cx="13335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Nominal Length = 8.6 m</a:t>
          </a:r>
        </a:p>
      </xdr:txBody>
    </xdr:sp>
    <xdr:clientData/>
  </xdr:twoCellAnchor>
  <xdr:twoCellAnchor>
    <xdr:from>
      <xdr:col>14</xdr:col>
      <xdr:colOff>19050</xdr:colOff>
      <xdr:row>4</xdr:row>
      <xdr:rowOff>85725</xdr:rowOff>
    </xdr:from>
    <xdr:to>
      <xdr:col>15</xdr:col>
      <xdr:colOff>9525</xdr:colOff>
      <xdr:row>4</xdr:row>
      <xdr:rowOff>85725</xdr:rowOff>
    </xdr:to>
    <xdr:sp>
      <xdr:nvSpPr>
        <xdr:cNvPr id="45" name="Line 87"/>
        <xdr:cNvSpPr>
          <a:spLocks/>
        </xdr:cNvSpPr>
      </xdr:nvSpPr>
      <xdr:spPr>
        <a:xfrm>
          <a:off x="3086100" y="1171575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209550</xdr:colOff>
      <xdr:row>4</xdr:row>
      <xdr:rowOff>85725</xdr:rowOff>
    </xdr:from>
    <xdr:to>
      <xdr:col>21</xdr:col>
      <xdr:colOff>190500</xdr:colOff>
      <xdr:row>4</xdr:row>
      <xdr:rowOff>85725</xdr:rowOff>
    </xdr:to>
    <xdr:sp>
      <xdr:nvSpPr>
        <xdr:cNvPr id="46" name="Line 88"/>
        <xdr:cNvSpPr>
          <a:spLocks/>
        </xdr:cNvSpPr>
      </xdr:nvSpPr>
      <xdr:spPr>
        <a:xfrm flipH="1" flipV="1">
          <a:off x="4591050" y="11715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5</xdr:row>
      <xdr:rowOff>47625</xdr:rowOff>
    </xdr:from>
    <xdr:to>
      <xdr:col>16</xdr:col>
      <xdr:colOff>209550</xdr:colOff>
      <xdr:row>5</xdr:row>
      <xdr:rowOff>123825</xdr:rowOff>
    </xdr:to>
    <xdr:sp>
      <xdr:nvSpPr>
        <xdr:cNvPr id="47" name="Oval 89"/>
        <xdr:cNvSpPr>
          <a:spLocks/>
        </xdr:cNvSpPr>
      </xdr:nvSpPr>
      <xdr:spPr>
        <a:xfrm>
          <a:off x="3524250" y="1295400"/>
          <a:ext cx="190500" cy="76200"/>
        </a:xfrm>
        <a:prstGeom prst="ellipse">
          <a:avLst/>
        </a:prstGeom>
        <a:solidFill>
          <a:srgbClr val="C0C0C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47625</xdr:rowOff>
    </xdr:from>
    <xdr:to>
      <xdr:col>18</xdr:col>
      <xdr:colOff>190500</xdr:colOff>
      <xdr:row>5</xdr:row>
      <xdr:rowOff>123825</xdr:rowOff>
    </xdr:to>
    <xdr:sp>
      <xdr:nvSpPr>
        <xdr:cNvPr id="48" name="Oval 90"/>
        <xdr:cNvSpPr>
          <a:spLocks/>
        </xdr:cNvSpPr>
      </xdr:nvSpPr>
      <xdr:spPr>
        <a:xfrm>
          <a:off x="3943350" y="1295400"/>
          <a:ext cx="190500" cy="76200"/>
        </a:xfrm>
        <a:prstGeom prst="ellipse">
          <a:avLst/>
        </a:prstGeom>
        <a:solidFill>
          <a:srgbClr val="C0C0C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152400</xdr:rowOff>
    </xdr:from>
    <xdr:to>
      <xdr:col>30</xdr:col>
      <xdr:colOff>19050</xdr:colOff>
      <xdr:row>4</xdr:row>
      <xdr:rowOff>142875</xdr:rowOff>
    </xdr:to>
    <xdr:sp>
      <xdr:nvSpPr>
        <xdr:cNvPr id="49" name="Text 718"/>
        <xdr:cNvSpPr txBox="1">
          <a:spLocks noChangeArrowheads="1"/>
        </xdr:cNvSpPr>
      </xdr:nvSpPr>
      <xdr:spPr>
        <a:xfrm>
          <a:off x="5257800" y="1076325"/>
          <a:ext cx="13335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Nominal Length = 8.9 m</a:t>
          </a:r>
        </a:p>
      </xdr:txBody>
    </xdr:sp>
    <xdr:clientData/>
  </xdr:twoCellAnchor>
  <xdr:twoCellAnchor>
    <xdr:from>
      <xdr:col>24</xdr:col>
      <xdr:colOff>0</xdr:colOff>
      <xdr:row>5</xdr:row>
      <xdr:rowOff>0</xdr:rowOff>
    </xdr:from>
    <xdr:to>
      <xdr:col>30</xdr:col>
      <xdr:colOff>0</xdr:colOff>
      <xdr:row>6</xdr:row>
      <xdr:rowOff>0</xdr:rowOff>
    </xdr:to>
    <xdr:sp>
      <xdr:nvSpPr>
        <xdr:cNvPr id="50" name="Rectangle 123"/>
        <xdr:cNvSpPr>
          <a:spLocks/>
        </xdr:cNvSpPr>
      </xdr:nvSpPr>
      <xdr:spPr>
        <a:xfrm>
          <a:off x="5257800" y="1247775"/>
          <a:ext cx="1314450" cy="161925"/>
        </a:xfrm>
        <a:prstGeom prst="rect">
          <a:avLst/>
        </a:prstGeom>
        <a:gradFill rotWithShape="1">
          <a:gsLst>
            <a:gs pos="0">
              <a:srgbClr val="FF8080"/>
            </a:gs>
            <a:gs pos="100000">
              <a:srgbClr val="753B3B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57150</xdr:colOff>
      <xdr:row>5</xdr:row>
      <xdr:rowOff>9525</xdr:rowOff>
    </xdr:from>
    <xdr:to>
      <xdr:col>29</xdr:col>
      <xdr:colOff>171450</xdr:colOff>
      <xdr:row>5</xdr:row>
      <xdr:rowOff>142875</xdr:rowOff>
    </xdr:to>
    <xdr:grpSp>
      <xdr:nvGrpSpPr>
        <xdr:cNvPr id="51" name="Group 124"/>
        <xdr:cNvGrpSpPr>
          <a:grpSpLocks/>
        </xdr:cNvGrpSpPr>
      </xdr:nvGrpSpPr>
      <xdr:grpSpPr>
        <a:xfrm>
          <a:off x="6410325" y="1257300"/>
          <a:ext cx="114300" cy="133350"/>
          <a:chOff x="3320000" y="9460000"/>
          <a:chExt cx="240000" cy="280000"/>
        </a:xfrm>
        <a:solidFill>
          <a:srgbClr val="FFFFFF"/>
        </a:solidFill>
      </xdr:grpSpPr>
      <xdr:sp>
        <xdr:nvSpPr>
          <xdr:cNvPr id="52" name="Oval 125"/>
          <xdr:cNvSpPr>
            <a:spLocks/>
          </xdr:cNvSpPr>
        </xdr:nvSpPr>
        <xdr:spPr>
          <a:xfrm>
            <a:off x="3380000" y="9639970"/>
            <a:ext cx="160020" cy="100030"/>
          </a:xfrm>
          <a:prstGeom prst="ellipse">
            <a:avLst/>
          </a:prstGeom>
          <a:solidFill>
            <a:srgbClr val="80808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126"/>
          <xdr:cNvSpPr>
            <a:spLocks/>
          </xdr:cNvSpPr>
        </xdr:nvSpPr>
        <xdr:spPr>
          <a:xfrm>
            <a:off x="3380000" y="9499970"/>
            <a:ext cx="160020" cy="199990"/>
          </a:xfrm>
          <a:prstGeom prst="rect">
            <a:avLst/>
          </a:prstGeom>
          <a:solidFill>
            <a:srgbClr val="80808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127"/>
          <xdr:cNvSpPr>
            <a:spLocks/>
          </xdr:cNvSpPr>
        </xdr:nvSpPr>
        <xdr:spPr>
          <a:xfrm>
            <a:off x="3320000" y="9460000"/>
            <a:ext cx="240000" cy="800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5</xdr:row>
      <xdr:rowOff>19050</xdr:rowOff>
    </xdr:from>
    <xdr:to>
      <xdr:col>28</xdr:col>
      <xdr:colOff>0</xdr:colOff>
      <xdr:row>5</xdr:row>
      <xdr:rowOff>133350</xdr:rowOff>
    </xdr:to>
    <xdr:grpSp>
      <xdr:nvGrpSpPr>
        <xdr:cNvPr id="55" name="Group 128"/>
        <xdr:cNvGrpSpPr>
          <a:grpSpLocks/>
        </xdr:cNvGrpSpPr>
      </xdr:nvGrpSpPr>
      <xdr:grpSpPr>
        <a:xfrm>
          <a:off x="5915025" y="1266825"/>
          <a:ext cx="219075" cy="114300"/>
          <a:chOff x="2300000" y="9500000"/>
          <a:chExt cx="460000" cy="240000"/>
        </a:xfrm>
        <a:solidFill>
          <a:srgbClr val="FFFFFF"/>
        </a:solidFill>
      </xdr:grpSpPr>
      <xdr:sp>
        <xdr:nvSpPr>
          <xdr:cNvPr id="56" name="Line 129"/>
          <xdr:cNvSpPr>
            <a:spLocks/>
          </xdr:cNvSpPr>
        </xdr:nvSpPr>
        <xdr:spPr>
          <a:xfrm>
            <a:off x="2320010" y="9639980"/>
            <a:ext cx="39997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Oval 130"/>
          <xdr:cNvSpPr>
            <a:spLocks/>
          </xdr:cNvSpPr>
        </xdr:nvSpPr>
        <xdr:spPr>
          <a:xfrm>
            <a:off x="2300000" y="9600020"/>
            <a:ext cx="60030" cy="6000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Oval 131"/>
          <xdr:cNvSpPr>
            <a:spLocks/>
          </xdr:cNvSpPr>
        </xdr:nvSpPr>
        <xdr:spPr>
          <a:xfrm>
            <a:off x="2699970" y="9600020"/>
            <a:ext cx="60030" cy="6000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132"/>
          <xdr:cNvSpPr>
            <a:spLocks/>
          </xdr:cNvSpPr>
        </xdr:nvSpPr>
        <xdr:spPr>
          <a:xfrm>
            <a:off x="2400050" y="9500000"/>
            <a:ext cx="240005" cy="2400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rc 133"/>
          <xdr:cNvSpPr>
            <a:spLocks/>
          </xdr:cNvSpPr>
        </xdr:nvSpPr>
        <xdr:spPr>
          <a:xfrm>
            <a:off x="2540005" y="9540020"/>
            <a:ext cx="80040" cy="79980"/>
          </a:xfrm>
          <a:prstGeom prst="arc">
            <a:avLst/>
          </a:prstGeom>
          <a:noFill/>
          <a:ln w="1714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Arc 134"/>
          <xdr:cNvSpPr>
            <a:spLocks/>
          </xdr:cNvSpPr>
        </xdr:nvSpPr>
        <xdr:spPr>
          <a:xfrm flipH="1">
            <a:off x="2439955" y="9540020"/>
            <a:ext cx="100050" cy="79980"/>
          </a:xfrm>
          <a:prstGeom prst="arc">
            <a:avLst/>
          </a:prstGeom>
          <a:noFill/>
          <a:ln w="1714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135"/>
          <xdr:cNvSpPr>
            <a:spLocks/>
          </xdr:cNvSpPr>
        </xdr:nvSpPr>
        <xdr:spPr>
          <a:xfrm flipV="1">
            <a:off x="2540005" y="9540020"/>
            <a:ext cx="40020" cy="1000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</xdr:colOff>
      <xdr:row>4</xdr:row>
      <xdr:rowOff>85725</xdr:rowOff>
    </xdr:from>
    <xdr:to>
      <xdr:col>24</xdr:col>
      <xdr:colOff>0</xdr:colOff>
      <xdr:row>4</xdr:row>
      <xdr:rowOff>85725</xdr:rowOff>
    </xdr:to>
    <xdr:sp>
      <xdr:nvSpPr>
        <xdr:cNvPr id="63" name="Line 136"/>
        <xdr:cNvSpPr>
          <a:spLocks/>
        </xdr:cNvSpPr>
      </xdr:nvSpPr>
      <xdr:spPr>
        <a:xfrm>
          <a:off x="5048250" y="1171575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</xdr:row>
      <xdr:rowOff>85725</xdr:rowOff>
    </xdr:from>
    <xdr:to>
      <xdr:col>30</xdr:col>
      <xdr:colOff>200025</xdr:colOff>
      <xdr:row>4</xdr:row>
      <xdr:rowOff>85725</xdr:rowOff>
    </xdr:to>
    <xdr:sp>
      <xdr:nvSpPr>
        <xdr:cNvPr id="64" name="Line 137"/>
        <xdr:cNvSpPr>
          <a:spLocks/>
        </xdr:cNvSpPr>
      </xdr:nvSpPr>
      <xdr:spPr>
        <a:xfrm flipH="1" flipV="1">
          <a:off x="6572250" y="11715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38100</xdr:colOff>
      <xdr:row>5</xdr:row>
      <xdr:rowOff>57150</xdr:rowOff>
    </xdr:from>
    <xdr:to>
      <xdr:col>29</xdr:col>
      <xdr:colOff>9525</xdr:colOff>
      <xdr:row>5</xdr:row>
      <xdr:rowOff>133350</xdr:rowOff>
    </xdr:to>
    <xdr:sp>
      <xdr:nvSpPr>
        <xdr:cNvPr id="65" name="Oval 138"/>
        <xdr:cNvSpPr>
          <a:spLocks/>
        </xdr:cNvSpPr>
      </xdr:nvSpPr>
      <xdr:spPr>
        <a:xfrm>
          <a:off x="6172200" y="1304925"/>
          <a:ext cx="190500" cy="76200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152400</xdr:rowOff>
    </xdr:from>
    <xdr:to>
      <xdr:col>30</xdr:col>
      <xdr:colOff>19050</xdr:colOff>
      <xdr:row>4</xdr:row>
      <xdr:rowOff>142875</xdr:rowOff>
    </xdr:to>
    <xdr:sp>
      <xdr:nvSpPr>
        <xdr:cNvPr id="66" name="Text 718"/>
        <xdr:cNvSpPr txBox="1">
          <a:spLocks noChangeArrowheads="1"/>
        </xdr:cNvSpPr>
      </xdr:nvSpPr>
      <xdr:spPr>
        <a:xfrm>
          <a:off x="5257800" y="1076325"/>
          <a:ext cx="13335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Nominal Length = 8.9 m</a:t>
          </a:r>
        </a:p>
      </xdr:txBody>
    </xdr:sp>
    <xdr:clientData/>
  </xdr:twoCellAnchor>
  <xdr:twoCellAnchor>
    <xdr:from>
      <xdr:col>29</xdr:col>
      <xdr:colOff>161925</xdr:colOff>
      <xdr:row>10</xdr:row>
      <xdr:rowOff>200025</xdr:rowOff>
    </xdr:from>
    <xdr:to>
      <xdr:col>38</xdr:col>
      <xdr:colOff>104775</xdr:colOff>
      <xdr:row>15</xdr:row>
      <xdr:rowOff>0</xdr:rowOff>
    </xdr:to>
    <xdr:grpSp>
      <xdr:nvGrpSpPr>
        <xdr:cNvPr id="67" name="Group 159"/>
        <xdr:cNvGrpSpPr>
          <a:grpSpLocks/>
        </xdr:cNvGrpSpPr>
      </xdr:nvGrpSpPr>
      <xdr:grpSpPr>
        <a:xfrm>
          <a:off x="6515100" y="2466975"/>
          <a:ext cx="1914525" cy="1038225"/>
          <a:chOff x="667" y="306"/>
          <a:chExt cx="201" cy="109"/>
        </a:xfrm>
        <a:solidFill>
          <a:srgbClr val="FFFFFF"/>
        </a:solidFill>
      </xdr:grpSpPr>
      <xdr:sp>
        <xdr:nvSpPr>
          <xdr:cNvPr id="68" name="Oval 140"/>
          <xdr:cNvSpPr>
            <a:spLocks/>
          </xdr:cNvSpPr>
        </xdr:nvSpPr>
        <xdr:spPr>
          <a:xfrm>
            <a:off x="668" y="378"/>
            <a:ext cx="20" cy="8"/>
          </a:xfrm>
          <a:prstGeom prst="ellipse">
            <a:avLst/>
          </a:prstGeom>
          <a:solidFill>
            <a:srgbClr val="C0C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Oval 141"/>
          <xdr:cNvSpPr>
            <a:spLocks/>
          </xdr:cNvSpPr>
        </xdr:nvSpPr>
        <xdr:spPr>
          <a:xfrm>
            <a:off x="668" y="395"/>
            <a:ext cx="20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Oval 142"/>
          <xdr:cNvSpPr>
            <a:spLocks/>
          </xdr:cNvSpPr>
        </xdr:nvSpPr>
        <xdr:spPr>
          <a:xfrm>
            <a:off x="668" y="361"/>
            <a:ext cx="20" cy="8"/>
          </a:xfrm>
          <a:prstGeom prst="ellips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1" name="Group 143"/>
          <xdr:cNvGrpSpPr>
            <a:grpSpLocks/>
          </xdr:cNvGrpSpPr>
        </xdr:nvGrpSpPr>
        <xdr:grpSpPr>
          <a:xfrm>
            <a:off x="667" y="307"/>
            <a:ext cx="23" cy="12"/>
            <a:chOff x="4600000" y="11440000"/>
            <a:chExt cx="460000" cy="240000"/>
          </a:xfrm>
          <a:solidFill>
            <a:srgbClr val="FFFFFF"/>
          </a:solidFill>
        </xdr:grpSpPr>
        <xdr:sp>
          <xdr:nvSpPr>
            <xdr:cNvPr id="72" name="Line 144"/>
            <xdr:cNvSpPr>
              <a:spLocks/>
            </xdr:cNvSpPr>
          </xdr:nvSpPr>
          <xdr:spPr>
            <a:xfrm>
              <a:off x="4620010" y="11579980"/>
              <a:ext cx="39997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" name="Oval 145"/>
            <xdr:cNvSpPr>
              <a:spLocks/>
            </xdr:cNvSpPr>
          </xdr:nvSpPr>
          <xdr:spPr>
            <a:xfrm>
              <a:off x="4600000" y="11540020"/>
              <a:ext cx="60030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" name="Oval 146"/>
            <xdr:cNvSpPr>
              <a:spLocks/>
            </xdr:cNvSpPr>
          </xdr:nvSpPr>
          <xdr:spPr>
            <a:xfrm>
              <a:off x="5019980" y="11540020"/>
              <a:ext cx="40020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Oval 147"/>
            <xdr:cNvSpPr>
              <a:spLocks/>
            </xdr:cNvSpPr>
          </xdr:nvSpPr>
          <xdr:spPr>
            <a:xfrm>
              <a:off x="4700050" y="11440000"/>
              <a:ext cx="240005" cy="24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" name="Arc 148"/>
            <xdr:cNvSpPr>
              <a:spLocks/>
            </xdr:cNvSpPr>
          </xdr:nvSpPr>
          <xdr:spPr>
            <a:xfrm>
              <a:off x="4840005" y="11480020"/>
              <a:ext cx="80040" cy="100020"/>
            </a:xfrm>
            <a:prstGeom prst="arc">
              <a:avLst/>
            </a:prstGeom>
            <a:noFill/>
            <a:ln w="1714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" name="Arc 149"/>
            <xdr:cNvSpPr>
              <a:spLocks/>
            </xdr:cNvSpPr>
          </xdr:nvSpPr>
          <xdr:spPr>
            <a:xfrm flipH="1">
              <a:off x="4739955" y="11480020"/>
              <a:ext cx="100050" cy="100020"/>
            </a:xfrm>
            <a:prstGeom prst="arc">
              <a:avLst/>
            </a:prstGeom>
            <a:noFill/>
            <a:ln w="1714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" name="Line 150"/>
            <xdr:cNvSpPr>
              <a:spLocks/>
            </xdr:cNvSpPr>
          </xdr:nvSpPr>
          <xdr:spPr>
            <a:xfrm flipV="1">
              <a:off x="4840005" y="11480020"/>
              <a:ext cx="60030" cy="10002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9" name="Group 151"/>
          <xdr:cNvGrpSpPr>
            <a:grpSpLocks/>
          </xdr:cNvGrpSpPr>
        </xdr:nvGrpSpPr>
        <xdr:grpSpPr>
          <a:xfrm>
            <a:off x="672" y="324"/>
            <a:ext cx="12" cy="14"/>
            <a:chOff x="4700000" y="12120000"/>
            <a:chExt cx="240000" cy="280000"/>
          </a:xfrm>
          <a:solidFill>
            <a:srgbClr val="FFFFFF"/>
          </a:solidFill>
        </xdr:grpSpPr>
        <xdr:sp>
          <xdr:nvSpPr>
            <xdr:cNvPr id="80" name="Oval 152"/>
            <xdr:cNvSpPr>
              <a:spLocks/>
            </xdr:cNvSpPr>
          </xdr:nvSpPr>
          <xdr:spPr>
            <a:xfrm>
              <a:off x="4760000" y="12319990"/>
              <a:ext cx="160020" cy="80010"/>
            </a:xfrm>
            <a:prstGeom prst="ellipse">
              <a:avLst/>
            </a:prstGeom>
            <a:solidFill>
              <a:srgbClr val="808080"/>
            </a:solidFill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" name="Rectangle 153"/>
            <xdr:cNvSpPr>
              <a:spLocks/>
            </xdr:cNvSpPr>
          </xdr:nvSpPr>
          <xdr:spPr>
            <a:xfrm>
              <a:off x="4760000" y="12159970"/>
              <a:ext cx="160020" cy="179970"/>
            </a:xfrm>
            <a:prstGeom prst="rect">
              <a:avLst/>
            </a:prstGeom>
            <a:solidFill>
              <a:srgbClr val="808080"/>
            </a:solidFill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" name="Rectangle 154"/>
            <xdr:cNvSpPr>
              <a:spLocks/>
            </xdr:cNvSpPr>
          </xdr:nvSpPr>
          <xdr:spPr>
            <a:xfrm>
              <a:off x="4700000" y="12120000"/>
              <a:ext cx="240000" cy="800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3" name="Group 155"/>
          <xdr:cNvGrpSpPr>
            <a:grpSpLocks/>
          </xdr:cNvGrpSpPr>
        </xdr:nvGrpSpPr>
        <xdr:grpSpPr>
          <a:xfrm>
            <a:off x="670" y="339"/>
            <a:ext cx="17" cy="16"/>
            <a:chOff x="4660000" y="12760000"/>
            <a:chExt cx="340000" cy="320000"/>
          </a:xfrm>
          <a:solidFill>
            <a:srgbClr val="FFFFFF"/>
          </a:solidFill>
        </xdr:grpSpPr>
        <xdr:sp>
          <xdr:nvSpPr>
            <xdr:cNvPr id="84" name="Line 156"/>
            <xdr:cNvSpPr>
              <a:spLocks/>
            </xdr:cNvSpPr>
          </xdr:nvSpPr>
          <xdr:spPr>
            <a:xfrm>
              <a:off x="4840030" y="12760000"/>
              <a:ext cx="0" cy="300000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Oval 157"/>
            <xdr:cNvSpPr>
              <a:spLocks/>
            </xdr:cNvSpPr>
          </xdr:nvSpPr>
          <xdr:spPr>
            <a:xfrm>
              <a:off x="4660000" y="12760000"/>
              <a:ext cx="340000" cy="320000"/>
            </a:xfrm>
            <a:prstGeom prst="ellipse">
              <a:avLst/>
            </a:pr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6" name="TextBox 158"/>
          <xdr:cNvSpPr txBox="1">
            <a:spLocks noChangeArrowheads="1"/>
          </xdr:cNvSpPr>
        </xdr:nvSpPr>
        <xdr:spPr>
          <a:xfrm>
            <a:off x="692" y="306"/>
            <a:ext cx="176" cy="109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Cable Tension Transducer
Water Break Phone
Depth Indicator
Sensor Coil (not used)
Sensor Coil (used for SRD)
Sensor Coil (used for sensor)</a:t>
            </a:r>
          </a:p>
        </xdr:txBody>
      </xdr:sp>
    </xdr:grpSp>
    <xdr:clientData/>
  </xdr:twoCellAnchor>
  <xdr:twoCellAnchor>
    <xdr:from>
      <xdr:col>20</xdr:col>
      <xdr:colOff>0</xdr:colOff>
      <xdr:row>21</xdr:row>
      <xdr:rowOff>19050</xdr:rowOff>
    </xdr:from>
    <xdr:to>
      <xdr:col>20</xdr:col>
      <xdr:colOff>0</xdr:colOff>
      <xdr:row>23</xdr:row>
      <xdr:rowOff>47625</xdr:rowOff>
    </xdr:to>
    <xdr:sp>
      <xdr:nvSpPr>
        <xdr:cNvPr id="87" name="Line 1009"/>
        <xdr:cNvSpPr>
          <a:spLocks/>
        </xdr:cNvSpPr>
      </xdr:nvSpPr>
      <xdr:spPr>
        <a:xfrm>
          <a:off x="4381500" y="4495800"/>
          <a:ext cx="0" cy="352425"/>
        </a:xfrm>
        <a:prstGeom prst="line">
          <a:avLst/>
        </a:prstGeom>
        <a:noFill/>
        <a:ln w="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209550</xdr:colOff>
      <xdr:row>19</xdr:row>
      <xdr:rowOff>123825</xdr:rowOff>
    </xdr:from>
    <xdr:to>
      <xdr:col>16</xdr:col>
      <xdr:colOff>209550</xdr:colOff>
      <xdr:row>25</xdr:row>
      <xdr:rowOff>38100</xdr:rowOff>
    </xdr:to>
    <xdr:sp>
      <xdr:nvSpPr>
        <xdr:cNvPr id="88" name="Line 1010"/>
        <xdr:cNvSpPr>
          <a:spLocks/>
        </xdr:cNvSpPr>
      </xdr:nvSpPr>
      <xdr:spPr>
        <a:xfrm>
          <a:off x="3714750" y="4276725"/>
          <a:ext cx="0" cy="885825"/>
        </a:xfrm>
        <a:prstGeom prst="line">
          <a:avLst/>
        </a:prstGeom>
        <a:noFill/>
        <a:ln w="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19050</xdr:rowOff>
    </xdr:from>
    <xdr:to>
      <xdr:col>20</xdr:col>
      <xdr:colOff>9525</xdr:colOff>
      <xdr:row>23</xdr:row>
      <xdr:rowOff>19050</xdr:rowOff>
    </xdr:to>
    <xdr:sp>
      <xdr:nvSpPr>
        <xdr:cNvPr id="89" name="Line 1011"/>
        <xdr:cNvSpPr>
          <a:spLocks/>
        </xdr:cNvSpPr>
      </xdr:nvSpPr>
      <xdr:spPr>
        <a:xfrm flipH="1">
          <a:off x="3724275" y="4819650"/>
          <a:ext cx="666750" cy="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123825</xdr:colOff>
      <xdr:row>22</xdr:row>
      <xdr:rowOff>104775</xdr:rowOff>
    </xdr:from>
    <xdr:ext cx="495300" cy="180975"/>
    <xdr:sp>
      <xdr:nvSpPr>
        <xdr:cNvPr id="90" name="TextBox 1012"/>
        <xdr:cNvSpPr txBox="1">
          <a:spLocks noChangeArrowheads="1"/>
        </xdr:cNvSpPr>
      </xdr:nvSpPr>
      <xdr:spPr>
        <a:xfrm>
          <a:off x="3848100" y="4743450"/>
          <a:ext cx="495300" cy="1809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12.45 m</a:t>
          </a:r>
        </a:p>
      </xdr:txBody>
    </xdr:sp>
    <xdr:clientData/>
  </xdr:oneCellAnchor>
  <xdr:twoCellAnchor>
    <xdr:from>
      <xdr:col>13</xdr:col>
      <xdr:colOff>152400</xdr:colOff>
      <xdr:row>21</xdr:row>
      <xdr:rowOff>19050</xdr:rowOff>
    </xdr:from>
    <xdr:to>
      <xdr:col>13</xdr:col>
      <xdr:colOff>152400</xdr:colOff>
      <xdr:row>23</xdr:row>
      <xdr:rowOff>38100</xdr:rowOff>
    </xdr:to>
    <xdr:sp>
      <xdr:nvSpPr>
        <xdr:cNvPr id="91" name="Line 1013"/>
        <xdr:cNvSpPr>
          <a:spLocks/>
        </xdr:cNvSpPr>
      </xdr:nvSpPr>
      <xdr:spPr>
        <a:xfrm>
          <a:off x="3000375" y="4495800"/>
          <a:ext cx="0" cy="342900"/>
        </a:xfrm>
        <a:prstGeom prst="line">
          <a:avLst/>
        </a:prstGeom>
        <a:noFill/>
        <a:ln w="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24</xdr:row>
      <xdr:rowOff>19050</xdr:rowOff>
    </xdr:from>
    <xdr:to>
      <xdr:col>16</xdr:col>
      <xdr:colOff>209550</xdr:colOff>
      <xdr:row>24</xdr:row>
      <xdr:rowOff>19050</xdr:rowOff>
    </xdr:to>
    <xdr:sp>
      <xdr:nvSpPr>
        <xdr:cNvPr id="92" name="Line 1014"/>
        <xdr:cNvSpPr>
          <a:spLocks/>
        </xdr:cNvSpPr>
      </xdr:nvSpPr>
      <xdr:spPr>
        <a:xfrm flipH="1">
          <a:off x="2333625" y="4981575"/>
          <a:ext cx="1381125" cy="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19</xdr:row>
      <xdr:rowOff>123825</xdr:rowOff>
    </xdr:from>
    <xdr:to>
      <xdr:col>10</xdr:col>
      <xdr:colOff>142875</xdr:colOff>
      <xdr:row>24</xdr:row>
      <xdr:rowOff>47625</xdr:rowOff>
    </xdr:to>
    <xdr:sp>
      <xdr:nvSpPr>
        <xdr:cNvPr id="93" name="Line 1016"/>
        <xdr:cNvSpPr>
          <a:spLocks/>
        </xdr:cNvSpPr>
      </xdr:nvSpPr>
      <xdr:spPr>
        <a:xfrm>
          <a:off x="2333625" y="4276725"/>
          <a:ext cx="0" cy="733425"/>
        </a:xfrm>
        <a:prstGeom prst="line">
          <a:avLst/>
        </a:prstGeom>
        <a:noFill/>
        <a:ln w="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19050</xdr:rowOff>
    </xdr:from>
    <xdr:to>
      <xdr:col>10</xdr:col>
      <xdr:colOff>142875</xdr:colOff>
      <xdr:row>23</xdr:row>
      <xdr:rowOff>19050</xdr:rowOff>
    </xdr:to>
    <xdr:sp>
      <xdr:nvSpPr>
        <xdr:cNvPr id="94" name="Line 1017"/>
        <xdr:cNvSpPr>
          <a:spLocks/>
        </xdr:cNvSpPr>
      </xdr:nvSpPr>
      <xdr:spPr>
        <a:xfrm flipH="1">
          <a:off x="1638300" y="4819650"/>
          <a:ext cx="695325" cy="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104775</xdr:colOff>
      <xdr:row>22</xdr:row>
      <xdr:rowOff>104775</xdr:rowOff>
    </xdr:from>
    <xdr:ext cx="361950" cy="180975"/>
    <xdr:sp>
      <xdr:nvSpPr>
        <xdr:cNvPr id="95" name="TextBox 1018"/>
        <xdr:cNvSpPr txBox="1">
          <a:spLocks noChangeArrowheads="1"/>
        </xdr:cNvSpPr>
      </xdr:nvSpPr>
      <xdr:spPr>
        <a:xfrm>
          <a:off x="1857375" y="4743450"/>
          <a:ext cx="361950" cy="1809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8.8 m</a:t>
          </a:r>
        </a:p>
      </xdr:txBody>
    </xdr:sp>
    <xdr:clientData/>
  </xdr:oneCellAnchor>
  <xdr:twoCellAnchor>
    <xdr:from>
      <xdr:col>7</xdr:col>
      <xdr:colOff>104775</xdr:colOff>
      <xdr:row>19</xdr:row>
      <xdr:rowOff>123825</xdr:rowOff>
    </xdr:from>
    <xdr:to>
      <xdr:col>7</xdr:col>
      <xdr:colOff>104775</xdr:colOff>
      <xdr:row>23</xdr:row>
      <xdr:rowOff>47625</xdr:rowOff>
    </xdr:to>
    <xdr:sp>
      <xdr:nvSpPr>
        <xdr:cNvPr id="96" name="Line 1019"/>
        <xdr:cNvSpPr>
          <a:spLocks/>
        </xdr:cNvSpPr>
      </xdr:nvSpPr>
      <xdr:spPr>
        <a:xfrm>
          <a:off x="1638300" y="4276725"/>
          <a:ext cx="0" cy="571500"/>
        </a:xfrm>
        <a:prstGeom prst="line">
          <a:avLst/>
        </a:prstGeom>
        <a:noFill/>
        <a:ln w="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23</xdr:row>
      <xdr:rowOff>19050</xdr:rowOff>
    </xdr:from>
    <xdr:to>
      <xdr:col>13</xdr:col>
      <xdr:colOff>171450</xdr:colOff>
      <xdr:row>23</xdr:row>
      <xdr:rowOff>19050</xdr:rowOff>
    </xdr:to>
    <xdr:sp>
      <xdr:nvSpPr>
        <xdr:cNvPr id="97" name="Line 1020"/>
        <xdr:cNvSpPr>
          <a:spLocks/>
        </xdr:cNvSpPr>
      </xdr:nvSpPr>
      <xdr:spPr>
        <a:xfrm flipH="1">
          <a:off x="2333625" y="4819650"/>
          <a:ext cx="685800" cy="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190500</xdr:colOff>
      <xdr:row>19</xdr:row>
      <xdr:rowOff>9525</xdr:rowOff>
    </xdr:from>
    <xdr:ext cx="647700" cy="323850"/>
    <xdr:sp>
      <xdr:nvSpPr>
        <xdr:cNvPr id="98" name="TextBox 1023"/>
        <xdr:cNvSpPr txBox="1">
          <a:spLocks noChangeArrowheads="1"/>
        </xdr:cNvSpPr>
      </xdr:nvSpPr>
      <xdr:spPr>
        <a:xfrm>
          <a:off x="3914775" y="4162425"/>
          <a:ext cx="647700" cy="3238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First Active
Section</a:t>
          </a:r>
        </a:p>
      </xdr:txBody>
    </xdr:sp>
    <xdr:clientData/>
  </xdr:oneCellAnchor>
  <xdr:oneCellAnchor>
    <xdr:from>
      <xdr:col>11</xdr:col>
      <xdr:colOff>142875</xdr:colOff>
      <xdr:row>19</xdr:row>
      <xdr:rowOff>76200</xdr:rowOff>
    </xdr:from>
    <xdr:ext cx="1000125" cy="190500"/>
    <xdr:sp>
      <xdr:nvSpPr>
        <xdr:cNvPr id="99" name="TextBox 0"/>
        <xdr:cNvSpPr txBox="1">
          <a:spLocks noChangeArrowheads="1"/>
        </xdr:cNvSpPr>
      </xdr:nvSpPr>
      <xdr:spPr>
        <a:xfrm>
          <a:off x="2552700" y="4229100"/>
          <a:ext cx="1000125" cy="1905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Cable Head Section</a:t>
          </a:r>
        </a:p>
      </xdr:txBody>
    </xdr:sp>
    <xdr:clientData/>
  </xdr:oneCellAnchor>
  <xdr:twoCellAnchor>
    <xdr:from>
      <xdr:col>2</xdr:col>
      <xdr:colOff>0</xdr:colOff>
      <xdr:row>23</xdr:row>
      <xdr:rowOff>19050</xdr:rowOff>
    </xdr:from>
    <xdr:to>
      <xdr:col>4</xdr:col>
      <xdr:colOff>95250</xdr:colOff>
      <xdr:row>23</xdr:row>
      <xdr:rowOff>19050</xdr:rowOff>
    </xdr:to>
    <xdr:sp>
      <xdr:nvSpPr>
        <xdr:cNvPr id="100" name="Line 96"/>
        <xdr:cNvSpPr>
          <a:spLocks/>
        </xdr:cNvSpPr>
      </xdr:nvSpPr>
      <xdr:spPr>
        <a:xfrm flipH="1">
          <a:off x="438150" y="4819650"/>
          <a:ext cx="533400" cy="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104775</xdr:colOff>
      <xdr:row>22</xdr:row>
      <xdr:rowOff>104775</xdr:rowOff>
    </xdr:from>
    <xdr:ext cx="361950" cy="180975"/>
    <xdr:sp>
      <xdr:nvSpPr>
        <xdr:cNvPr id="101" name="TextBox 97"/>
        <xdr:cNvSpPr txBox="1">
          <a:spLocks noChangeArrowheads="1"/>
        </xdr:cNvSpPr>
      </xdr:nvSpPr>
      <xdr:spPr>
        <a:xfrm>
          <a:off x="542925" y="4743450"/>
          <a:ext cx="361950" cy="1809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8.6 m</a:t>
          </a:r>
        </a:p>
      </xdr:txBody>
    </xdr:sp>
    <xdr:clientData/>
  </xdr:oneCellAnchor>
  <xdr:twoCellAnchor>
    <xdr:from>
      <xdr:col>2</xdr:col>
      <xdr:colOff>0</xdr:colOff>
      <xdr:row>19</xdr:row>
      <xdr:rowOff>123825</xdr:rowOff>
    </xdr:from>
    <xdr:to>
      <xdr:col>2</xdr:col>
      <xdr:colOff>0</xdr:colOff>
      <xdr:row>23</xdr:row>
      <xdr:rowOff>47625</xdr:rowOff>
    </xdr:to>
    <xdr:sp>
      <xdr:nvSpPr>
        <xdr:cNvPr id="102" name="Line 98"/>
        <xdr:cNvSpPr>
          <a:spLocks/>
        </xdr:cNvSpPr>
      </xdr:nvSpPr>
      <xdr:spPr>
        <a:xfrm>
          <a:off x="438150" y="4276725"/>
          <a:ext cx="0" cy="571500"/>
        </a:xfrm>
        <a:prstGeom prst="line">
          <a:avLst/>
        </a:prstGeom>
        <a:noFill/>
        <a:ln w="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66675</xdr:colOff>
      <xdr:row>19</xdr:row>
      <xdr:rowOff>9525</xdr:rowOff>
    </xdr:from>
    <xdr:ext cx="447675" cy="323850"/>
    <xdr:sp>
      <xdr:nvSpPr>
        <xdr:cNvPr id="103" name="TextBox 99"/>
        <xdr:cNvSpPr txBox="1">
          <a:spLocks noChangeArrowheads="1"/>
        </xdr:cNvSpPr>
      </xdr:nvSpPr>
      <xdr:spPr>
        <a:xfrm>
          <a:off x="504825" y="4162425"/>
          <a:ext cx="447675" cy="3238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Stubby
Section</a:t>
          </a:r>
        </a:p>
      </xdr:txBody>
    </xdr:sp>
    <xdr:clientData/>
  </xdr:oneCellAnchor>
  <xdr:twoCellAnchor>
    <xdr:from>
      <xdr:col>4</xdr:col>
      <xdr:colOff>95250</xdr:colOff>
      <xdr:row>19</xdr:row>
      <xdr:rowOff>123825</xdr:rowOff>
    </xdr:from>
    <xdr:to>
      <xdr:col>4</xdr:col>
      <xdr:colOff>95250</xdr:colOff>
      <xdr:row>23</xdr:row>
      <xdr:rowOff>47625</xdr:rowOff>
    </xdr:to>
    <xdr:sp>
      <xdr:nvSpPr>
        <xdr:cNvPr id="104" name="Line 100"/>
        <xdr:cNvSpPr>
          <a:spLocks/>
        </xdr:cNvSpPr>
      </xdr:nvSpPr>
      <xdr:spPr>
        <a:xfrm>
          <a:off x="971550" y="4276725"/>
          <a:ext cx="0" cy="571500"/>
        </a:xfrm>
        <a:prstGeom prst="line">
          <a:avLst/>
        </a:prstGeom>
        <a:noFill/>
        <a:ln w="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38100</xdr:colOff>
      <xdr:row>19</xdr:row>
      <xdr:rowOff>9525</xdr:rowOff>
    </xdr:from>
    <xdr:ext cx="447675" cy="323850"/>
    <xdr:sp>
      <xdr:nvSpPr>
        <xdr:cNvPr id="105" name="TextBox 102"/>
        <xdr:cNvSpPr txBox="1">
          <a:spLocks noChangeArrowheads="1"/>
        </xdr:cNvSpPr>
      </xdr:nvSpPr>
      <xdr:spPr>
        <a:xfrm>
          <a:off x="1133475" y="4162425"/>
          <a:ext cx="447675" cy="3238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RVIM
Section</a:t>
          </a:r>
        </a:p>
      </xdr:txBody>
    </xdr:sp>
    <xdr:clientData/>
  </xdr:oneCellAnchor>
  <xdr:twoCellAnchor>
    <xdr:from>
      <xdr:col>4</xdr:col>
      <xdr:colOff>104775</xdr:colOff>
      <xdr:row>23</xdr:row>
      <xdr:rowOff>19050</xdr:rowOff>
    </xdr:from>
    <xdr:to>
      <xdr:col>7</xdr:col>
      <xdr:colOff>95250</xdr:colOff>
      <xdr:row>23</xdr:row>
      <xdr:rowOff>19050</xdr:rowOff>
    </xdr:to>
    <xdr:sp>
      <xdr:nvSpPr>
        <xdr:cNvPr id="106" name="Line 103"/>
        <xdr:cNvSpPr>
          <a:spLocks/>
        </xdr:cNvSpPr>
      </xdr:nvSpPr>
      <xdr:spPr>
        <a:xfrm flipH="1">
          <a:off x="981075" y="4819650"/>
          <a:ext cx="647700" cy="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104775</xdr:colOff>
      <xdr:row>22</xdr:row>
      <xdr:rowOff>104775</xdr:rowOff>
    </xdr:from>
    <xdr:ext cx="333375" cy="180975"/>
    <xdr:sp>
      <xdr:nvSpPr>
        <xdr:cNvPr id="107" name="TextBox 104"/>
        <xdr:cNvSpPr txBox="1">
          <a:spLocks noChangeArrowheads="1"/>
        </xdr:cNvSpPr>
      </xdr:nvSpPr>
      <xdr:spPr>
        <a:xfrm>
          <a:off x="1200150" y="4743450"/>
          <a:ext cx="333375" cy="1809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24 m</a:t>
          </a:r>
        </a:p>
      </xdr:txBody>
    </xdr:sp>
    <xdr:clientData/>
  </xdr:oneCellAnchor>
  <xdr:oneCellAnchor>
    <xdr:from>
      <xdr:col>11</xdr:col>
      <xdr:colOff>104775</xdr:colOff>
      <xdr:row>22</xdr:row>
      <xdr:rowOff>104775</xdr:rowOff>
    </xdr:from>
    <xdr:ext cx="361950" cy="180975"/>
    <xdr:sp>
      <xdr:nvSpPr>
        <xdr:cNvPr id="108" name="TextBox 1021"/>
        <xdr:cNvSpPr txBox="1">
          <a:spLocks noChangeArrowheads="1"/>
        </xdr:cNvSpPr>
      </xdr:nvSpPr>
      <xdr:spPr>
        <a:xfrm>
          <a:off x="2514600" y="4743450"/>
          <a:ext cx="361950" cy="1809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5.3 m</a:t>
          </a:r>
        </a:p>
      </xdr:txBody>
    </xdr:sp>
    <xdr:clientData/>
  </xdr:oneCellAnchor>
  <xdr:twoCellAnchor>
    <xdr:from>
      <xdr:col>15</xdr:col>
      <xdr:colOff>0</xdr:colOff>
      <xdr:row>21</xdr:row>
      <xdr:rowOff>57150</xdr:rowOff>
    </xdr:from>
    <xdr:to>
      <xdr:col>16</xdr:col>
      <xdr:colOff>28575</xdr:colOff>
      <xdr:row>22</xdr:row>
      <xdr:rowOff>0</xdr:rowOff>
    </xdr:to>
    <xdr:sp>
      <xdr:nvSpPr>
        <xdr:cNvPr id="109" name="AutoShape 995"/>
        <xdr:cNvSpPr>
          <a:spLocks/>
        </xdr:cNvSpPr>
      </xdr:nvSpPr>
      <xdr:spPr>
        <a:xfrm rot="5400000">
          <a:off x="3286125" y="4533900"/>
          <a:ext cx="247650" cy="104775"/>
        </a:xfrm>
        <a:prstGeom prst="flowChartDocument">
          <a:avLst/>
        </a:prstGeom>
        <a:gradFill rotWithShape="1">
          <a:gsLst>
            <a:gs pos="0">
              <a:srgbClr val="753B3B"/>
            </a:gs>
            <a:gs pos="50000">
              <a:srgbClr val="FF8080"/>
            </a:gs>
            <a:gs pos="100000">
              <a:srgbClr val="753B3B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190500</xdr:colOff>
      <xdr:row>21</xdr:row>
      <xdr:rowOff>57150</xdr:rowOff>
    </xdr:from>
    <xdr:to>
      <xdr:col>21</xdr:col>
      <xdr:colOff>0</xdr:colOff>
      <xdr:row>22</xdr:row>
      <xdr:rowOff>0</xdr:rowOff>
    </xdr:to>
    <xdr:sp>
      <xdr:nvSpPr>
        <xdr:cNvPr id="110" name="AutoShape 996"/>
        <xdr:cNvSpPr>
          <a:spLocks/>
        </xdr:cNvSpPr>
      </xdr:nvSpPr>
      <xdr:spPr>
        <a:xfrm rot="16200000" flipH="1">
          <a:off x="4133850" y="4533900"/>
          <a:ext cx="466725" cy="104775"/>
        </a:xfrm>
        <a:prstGeom prst="wave">
          <a:avLst>
            <a:gd name="adj" fmla="val -43879"/>
          </a:avLst>
        </a:prstGeom>
        <a:gradFill rotWithShape="1">
          <a:gsLst>
            <a:gs pos="0">
              <a:srgbClr val="8E8E55"/>
            </a:gs>
            <a:gs pos="50000">
              <a:srgbClr val="FFFF99"/>
            </a:gs>
            <a:gs pos="100000">
              <a:srgbClr val="8E8E55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21</xdr:row>
      <xdr:rowOff>57150</xdr:rowOff>
    </xdr:from>
    <xdr:to>
      <xdr:col>18</xdr:col>
      <xdr:colOff>171450</xdr:colOff>
      <xdr:row>22</xdr:row>
      <xdr:rowOff>0</xdr:rowOff>
    </xdr:to>
    <xdr:sp>
      <xdr:nvSpPr>
        <xdr:cNvPr id="111" name="AutoShape 997"/>
        <xdr:cNvSpPr>
          <a:spLocks/>
        </xdr:cNvSpPr>
      </xdr:nvSpPr>
      <xdr:spPr>
        <a:xfrm rot="16200000">
          <a:off x="3867150" y="4533900"/>
          <a:ext cx="247650" cy="104775"/>
        </a:xfrm>
        <a:prstGeom prst="flowChartDocument">
          <a:avLst/>
        </a:prstGeom>
        <a:gradFill rotWithShape="1">
          <a:gsLst>
            <a:gs pos="0">
              <a:srgbClr val="8E8E55"/>
            </a:gs>
            <a:gs pos="50000">
              <a:srgbClr val="FFFF99"/>
            </a:gs>
            <a:gs pos="100000">
              <a:srgbClr val="8E8E55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21</xdr:row>
      <xdr:rowOff>57150</xdr:rowOff>
    </xdr:from>
    <xdr:to>
      <xdr:col>14</xdr:col>
      <xdr:colOff>171450</xdr:colOff>
      <xdr:row>22</xdr:row>
      <xdr:rowOff>0</xdr:rowOff>
    </xdr:to>
    <xdr:sp>
      <xdr:nvSpPr>
        <xdr:cNvPr id="112" name="AutoShape 998"/>
        <xdr:cNvSpPr>
          <a:spLocks/>
        </xdr:cNvSpPr>
      </xdr:nvSpPr>
      <xdr:spPr>
        <a:xfrm rot="16200000" flipH="1">
          <a:off x="2771775" y="4533900"/>
          <a:ext cx="466725" cy="104775"/>
        </a:xfrm>
        <a:prstGeom prst="wave">
          <a:avLst>
            <a:gd name="adj" fmla="val -43879"/>
          </a:avLst>
        </a:prstGeom>
        <a:gradFill rotWithShape="1">
          <a:gsLst>
            <a:gs pos="0">
              <a:srgbClr val="753B3B"/>
            </a:gs>
            <a:gs pos="50000">
              <a:srgbClr val="FF8080"/>
            </a:gs>
            <a:gs pos="100000">
              <a:srgbClr val="753B3B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21</xdr:row>
      <xdr:rowOff>47625</xdr:rowOff>
    </xdr:from>
    <xdr:to>
      <xdr:col>17</xdr:col>
      <xdr:colOff>142875</xdr:colOff>
      <xdr:row>22</xdr:row>
      <xdr:rowOff>9525</xdr:rowOff>
    </xdr:to>
    <xdr:sp>
      <xdr:nvSpPr>
        <xdr:cNvPr id="113" name="AutoShape 999"/>
        <xdr:cNvSpPr>
          <a:spLocks/>
        </xdr:cNvSpPr>
      </xdr:nvSpPr>
      <xdr:spPr>
        <a:xfrm>
          <a:off x="3533775" y="4524375"/>
          <a:ext cx="333375" cy="123825"/>
        </a:xfrm>
        <a:prstGeom prst="octagon">
          <a:avLst>
            <a:gd name="adj" fmla="val -40907"/>
          </a:avLst>
        </a:prstGeom>
        <a:gradFill rotWithShape="1">
          <a:gsLst>
            <a:gs pos="0">
              <a:srgbClr val="5E4600"/>
            </a:gs>
            <a:gs pos="50000">
              <a:srgbClr val="CC9900"/>
            </a:gs>
            <a:gs pos="100000">
              <a:srgbClr val="5E46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21</xdr:row>
      <xdr:rowOff>57150</xdr:rowOff>
    </xdr:from>
    <xdr:to>
      <xdr:col>9</xdr:col>
      <xdr:colOff>180975</xdr:colOff>
      <xdr:row>22</xdr:row>
      <xdr:rowOff>0</xdr:rowOff>
    </xdr:to>
    <xdr:sp>
      <xdr:nvSpPr>
        <xdr:cNvPr id="114" name="AutoShape 1000"/>
        <xdr:cNvSpPr>
          <a:spLocks/>
        </xdr:cNvSpPr>
      </xdr:nvSpPr>
      <xdr:spPr>
        <a:xfrm rot="5400000">
          <a:off x="1905000" y="4533900"/>
          <a:ext cx="247650" cy="104775"/>
        </a:xfrm>
        <a:prstGeom prst="flowChartDocument">
          <a:avLst/>
        </a:prstGeom>
        <a:gradFill rotWithShape="1">
          <a:gsLst>
            <a:gs pos="0">
              <a:srgbClr val="757500"/>
            </a:gs>
            <a:gs pos="50000">
              <a:srgbClr val="FFFF00"/>
            </a:gs>
            <a:gs pos="100000">
              <a:srgbClr val="7575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21</xdr:row>
      <xdr:rowOff>57150</xdr:rowOff>
    </xdr:from>
    <xdr:to>
      <xdr:col>12</xdr:col>
      <xdr:colOff>104775</xdr:colOff>
      <xdr:row>22</xdr:row>
      <xdr:rowOff>0</xdr:rowOff>
    </xdr:to>
    <xdr:sp>
      <xdr:nvSpPr>
        <xdr:cNvPr id="115" name="AutoShape 1001"/>
        <xdr:cNvSpPr>
          <a:spLocks/>
        </xdr:cNvSpPr>
      </xdr:nvSpPr>
      <xdr:spPr>
        <a:xfrm rot="16200000">
          <a:off x="2486025" y="4533900"/>
          <a:ext cx="247650" cy="104775"/>
        </a:xfrm>
        <a:prstGeom prst="flowChartDocument">
          <a:avLst/>
        </a:prstGeom>
        <a:gradFill rotWithShape="1">
          <a:gsLst>
            <a:gs pos="0">
              <a:srgbClr val="753B3B"/>
            </a:gs>
            <a:gs pos="50000">
              <a:srgbClr val="FF8080"/>
            </a:gs>
            <a:gs pos="100000">
              <a:srgbClr val="753B3B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21</xdr:row>
      <xdr:rowOff>47625</xdr:rowOff>
    </xdr:from>
    <xdr:to>
      <xdr:col>11</xdr:col>
      <xdr:colOff>76200</xdr:colOff>
      <xdr:row>22</xdr:row>
      <xdr:rowOff>9525</xdr:rowOff>
    </xdr:to>
    <xdr:sp>
      <xdr:nvSpPr>
        <xdr:cNvPr id="116" name="AutoShape 1002"/>
        <xdr:cNvSpPr>
          <a:spLocks/>
        </xdr:cNvSpPr>
      </xdr:nvSpPr>
      <xdr:spPr>
        <a:xfrm>
          <a:off x="2152650" y="4524375"/>
          <a:ext cx="333375" cy="123825"/>
        </a:xfrm>
        <a:prstGeom prst="octagon">
          <a:avLst>
            <a:gd name="adj" fmla="val -40907"/>
          </a:avLst>
        </a:prstGeom>
        <a:gradFill rotWithShape="1">
          <a:gsLst>
            <a:gs pos="0">
              <a:srgbClr val="5E4600"/>
            </a:gs>
            <a:gs pos="50000">
              <a:srgbClr val="CC9900"/>
            </a:gs>
            <a:gs pos="100000">
              <a:srgbClr val="5E46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21</xdr:row>
      <xdr:rowOff>57150</xdr:rowOff>
    </xdr:from>
    <xdr:to>
      <xdr:col>8</xdr:col>
      <xdr:colOff>133350</xdr:colOff>
      <xdr:row>22</xdr:row>
      <xdr:rowOff>0</xdr:rowOff>
    </xdr:to>
    <xdr:sp>
      <xdr:nvSpPr>
        <xdr:cNvPr id="117" name="AutoShape 1003"/>
        <xdr:cNvSpPr>
          <a:spLocks/>
        </xdr:cNvSpPr>
      </xdr:nvSpPr>
      <xdr:spPr>
        <a:xfrm rot="16200000">
          <a:off x="1638300" y="4533900"/>
          <a:ext cx="247650" cy="104775"/>
        </a:xfrm>
        <a:prstGeom prst="flowChartDocument">
          <a:avLst/>
        </a:prstGeom>
        <a:gradFill rotWithShape="1">
          <a:gsLst>
            <a:gs pos="0">
              <a:srgbClr val="757500"/>
            </a:gs>
            <a:gs pos="50000">
              <a:srgbClr val="FFFF00"/>
            </a:gs>
            <a:gs pos="100000">
              <a:srgbClr val="7575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21</xdr:row>
      <xdr:rowOff>95250</xdr:rowOff>
    </xdr:from>
    <xdr:to>
      <xdr:col>14</xdr:col>
      <xdr:colOff>19050</xdr:colOff>
      <xdr:row>21</xdr:row>
      <xdr:rowOff>142875</xdr:rowOff>
    </xdr:to>
    <xdr:sp>
      <xdr:nvSpPr>
        <xdr:cNvPr id="118" name="Oval 1004"/>
        <xdr:cNvSpPr>
          <a:spLocks/>
        </xdr:cNvSpPr>
      </xdr:nvSpPr>
      <xdr:spPr>
        <a:xfrm>
          <a:off x="2924175" y="4572000"/>
          <a:ext cx="161925" cy="47625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21</xdr:row>
      <xdr:rowOff>57150</xdr:rowOff>
    </xdr:from>
    <xdr:to>
      <xdr:col>20</xdr:col>
      <xdr:colOff>57150</xdr:colOff>
      <xdr:row>22</xdr:row>
      <xdr:rowOff>9525</xdr:rowOff>
    </xdr:to>
    <xdr:grpSp>
      <xdr:nvGrpSpPr>
        <xdr:cNvPr id="119" name="Group 1005"/>
        <xdr:cNvGrpSpPr>
          <a:grpSpLocks/>
        </xdr:cNvGrpSpPr>
      </xdr:nvGrpSpPr>
      <xdr:grpSpPr>
        <a:xfrm>
          <a:off x="4333875" y="4533900"/>
          <a:ext cx="104775" cy="114300"/>
          <a:chOff x="6380000" y="7200000"/>
          <a:chExt cx="240000" cy="240000"/>
        </a:xfrm>
        <a:solidFill>
          <a:srgbClr val="FFFFFF"/>
        </a:solidFill>
      </xdr:grpSpPr>
      <xdr:sp>
        <xdr:nvSpPr>
          <xdr:cNvPr id="120" name="Rectangle 1006"/>
          <xdr:cNvSpPr>
            <a:spLocks/>
          </xdr:cNvSpPr>
        </xdr:nvSpPr>
        <xdr:spPr>
          <a:xfrm>
            <a:off x="6380000" y="7200000"/>
            <a:ext cx="240000" cy="2400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1007"/>
          <xdr:cNvSpPr>
            <a:spLocks/>
          </xdr:cNvSpPr>
        </xdr:nvSpPr>
        <xdr:spPr>
          <a:xfrm>
            <a:off x="6420020" y="7320000"/>
            <a:ext cx="160020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1008"/>
          <xdr:cNvSpPr>
            <a:spLocks/>
          </xdr:cNvSpPr>
        </xdr:nvSpPr>
        <xdr:spPr>
          <a:xfrm>
            <a:off x="6500000" y="7240020"/>
            <a:ext cx="0" cy="16002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19050</xdr:colOff>
      <xdr:row>21</xdr:row>
      <xdr:rowOff>38100</xdr:rowOff>
    </xdr:from>
    <xdr:to>
      <xdr:col>7</xdr:col>
      <xdr:colOff>104775</xdr:colOff>
      <xdr:row>22</xdr:row>
      <xdr:rowOff>19050</xdr:rowOff>
    </xdr:to>
    <xdr:sp>
      <xdr:nvSpPr>
        <xdr:cNvPr id="123" name="AutoShape 93"/>
        <xdr:cNvSpPr>
          <a:spLocks/>
        </xdr:cNvSpPr>
      </xdr:nvSpPr>
      <xdr:spPr>
        <a:xfrm rot="5400000">
          <a:off x="1333500" y="4514850"/>
          <a:ext cx="304800" cy="142875"/>
        </a:xfrm>
        <a:prstGeom prst="flowChartDocument">
          <a:avLst/>
        </a:prstGeom>
        <a:gradFill rotWithShape="1">
          <a:gsLst>
            <a:gs pos="0">
              <a:srgbClr val="000000"/>
            </a:gs>
            <a:gs pos="50000">
              <a:srgbClr val="999999"/>
            </a:gs>
            <a:gs pos="100000">
              <a:srgbClr val="0000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21</xdr:row>
      <xdr:rowOff>38100</xdr:rowOff>
    </xdr:from>
    <xdr:to>
      <xdr:col>5</xdr:col>
      <xdr:colOff>180975</xdr:colOff>
      <xdr:row>22</xdr:row>
      <xdr:rowOff>19050</xdr:rowOff>
    </xdr:to>
    <xdr:sp>
      <xdr:nvSpPr>
        <xdr:cNvPr id="124" name="AutoShape 94"/>
        <xdr:cNvSpPr>
          <a:spLocks/>
        </xdr:cNvSpPr>
      </xdr:nvSpPr>
      <xdr:spPr>
        <a:xfrm rot="16200000">
          <a:off x="971550" y="4514850"/>
          <a:ext cx="304800" cy="142875"/>
        </a:xfrm>
        <a:prstGeom prst="flowChartDocument">
          <a:avLst/>
        </a:prstGeom>
        <a:gradFill rotWithShape="1">
          <a:gsLst>
            <a:gs pos="0">
              <a:srgbClr val="000000"/>
            </a:gs>
            <a:gs pos="50000">
              <a:srgbClr val="999999"/>
            </a:gs>
            <a:gs pos="100000">
              <a:srgbClr val="0000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66675</xdr:rowOff>
    </xdr:from>
    <xdr:to>
      <xdr:col>2</xdr:col>
      <xdr:colOff>0</xdr:colOff>
      <xdr:row>21</xdr:row>
      <xdr:rowOff>152400</xdr:rowOff>
    </xdr:to>
    <xdr:sp>
      <xdr:nvSpPr>
        <xdr:cNvPr id="125" name="AutoShape 171"/>
        <xdr:cNvSpPr>
          <a:spLocks/>
        </xdr:cNvSpPr>
      </xdr:nvSpPr>
      <xdr:spPr>
        <a:xfrm rot="5400000">
          <a:off x="19050" y="4543425"/>
          <a:ext cx="419100" cy="85725"/>
        </a:xfrm>
        <a:prstGeom prst="flowChartDocument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19</xdr:row>
      <xdr:rowOff>76200</xdr:rowOff>
    </xdr:from>
    <xdr:ext cx="438150" cy="190500"/>
    <xdr:sp>
      <xdr:nvSpPr>
        <xdr:cNvPr id="126" name="TextBox 172"/>
        <xdr:cNvSpPr txBox="1">
          <a:spLocks noChangeArrowheads="1"/>
        </xdr:cNvSpPr>
      </xdr:nvSpPr>
      <xdr:spPr>
        <a:xfrm>
          <a:off x="0" y="4229100"/>
          <a:ext cx="438150" cy="1905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Lead-in</a:t>
          </a:r>
        </a:p>
      </xdr:txBody>
    </xdr:sp>
    <xdr:clientData/>
  </xdr:oneCellAnchor>
  <xdr:twoCellAnchor>
    <xdr:from>
      <xdr:col>16</xdr:col>
      <xdr:colOff>209550</xdr:colOff>
      <xdr:row>24</xdr:row>
      <xdr:rowOff>19050</xdr:rowOff>
    </xdr:from>
    <xdr:to>
      <xdr:col>22</xdr:col>
      <xdr:colOff>76200</xdr:colOff>
      <xdr:row>24</xdr:row>
      <xdr:rowOff>19050</xdr:rowOff>
    </xdr:to>
    <xdr:sp>
      <xdr:nvSpPr>
        <xdr:cNvPr id="127" name="Line 181"/>
        <xdr:cNvSpPr>
          <a:spLocks/>
        </xdr:cNvSpPr>
      </xdr:nvSpPr>
      <xdr:spPr>
        <a:xfrm flipH="1">
          <a:off x="3714750" y="4981575"/>
          <a:ext cx="1181100" cy="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180975</xdr:colOff>
      <xdr:row>23</xdr:row>
      <xdr:rowOff>104775</xdr:rowOff>
    </xdr:from>
    <xdr:ext cx="419100" cy="180975"/>
    <xdr:sp>
      <xdr:nvSpPr>
        <xdr:cNvPr id="128" name="TextBox 182"/>
        <xdr:cNvSpPr txBox="1">
          <a:spLocks noChangeArrowheads="1"/>
        </xdr:cNvSpPr>
      </xdr:nvSpPr>
      <xdr:spPr>
        <a:xfrm>
          <a:off x="4124325" y="4905375"/>
          <a:ext cx="419100" cy="1809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74.3 m</a:t>
          </a:r>
        </a:p>
      </xdr:txBody>
    </xdr:sp>
    <xdr:clientData/>
  </xdr:oneCellAnchor>
  <xdr:twoCellAnchor>
    <xdr:from>
      <xdr:col>16</xdr:col>
      <xdr:colOff>200025</xdr:colOff>
      <xdr:row>25</xdr:row>
      <xdr:rowOff>19050</xdr:rowOff>
    </xdr:from>
    <xdr:to>
      <xdr:col>29</xdr:col>
      <xdr:colOff>38100</xdr:colOff>
      <xdr:row>25</xdr:row>
      <xdr:rowOff>19050</xdr:rowOff>
    </xdr:to>
    <xdr:sp>
      <xdr:nvSpPr>
        <xdr:cNvPr id="129" name="Line 183"/>
        <xdr:cNvSpPr>
          <a:spLocks/>
        </xdr:cNvSpPr>
      </xdr:nvSpPr>
      <xdr:spPr>
        <a:xfrm flipH="1">
          <a:off x="3705225" y="5143500"/>
          <a:ext cx="2686050" cy="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22</xdr:col>
      <xdr:colOff>76200</xdr:colOff>
      <xdr:row>24</xdr:row>
      <xdr:rowOff>104775</xdr:rowOff>
    </xdr:from>
    <xdr:ext cx="428625" cy="180975"/>
    <xdr:sp>
      <xdr:nvSpPr>
        <xdr:cNvPr id="130" name="TextBox 184"/>
        <xdr:cNvSpPr txBox="1">
          <a:spLocks noChangeArrowheads="1"/>
        </xdr:cNvSpPr>
      </xdr:nvSpPr>
      <xdr:spPr>
        <a:xfrm>
          <a:off x="4895850" y="5067300"/>
          <a:ext cx="428625" cy="1809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99.6 m</a:t>
          </a:r>
        </a:p>
      </xdr:txBody>
    </xdr:sp>
    <xdr:clientData/>
  </xdr:oneCellAnchor>
  <xdr:twoCellAnchor>
    <xdr:from>
      <xdr:col>35</xdr:col>
      <xdr:colOff>76200</xdr:colOff>
      <xdr:row>21</xdr:row>
      <xdr:rowOff>142875</xdr:rowOff>
    </xdr:from>
    <xdr:to>
      <xdr:col>35</xdr:col>
      <xdr:colOff>76200</xdr:colOff>
      <xdr:row>36</xdr:row>
      <xdr:rowOff>0</xdr:rowOff>
    </xdr:to>
    <xdr:sp>
      <xdr:nvSpPr>
        <xdr:cNvPr id="131" name="Line 33"/>
        <xdr:cNvSpPr>
          <a:spLocks/>
        </xdr:cNvSpPr>
      </xdr:nvSpPr>
      <xdr:spPr>
        <a:xfrm>
          <a:off x="7743825" y="4619625"/>
          <a:ext cx="0" cy="2286000"/>
        </a:xfrm>
        <a:prstGeom prst="line">
          <a:avLst/>
        </a:prstGeom>
        <a:noFill/>
        <a:ln w="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142875</xdr:colOff>
      <xdr:row>22</xdr:row>
      <xdr:rowOff>95250</xdr:rowOff>
    </xdr:from>
    <xdr:to>
      <xdr:col>37</xdr:col>
      <xdr:colOff>38100</xdr:colOff>
      <xdr:row>22</xdr:row>
      <xdr:rowOff>95250</xdr:rowOff>
    </xdr:to>
    <xdr:sp>
      <xdr:nvSpPr>
        <xdr:cNvPr id="132" name="Line 34"/>
        <xdr:cNvSpPr>
          <a:spLocks/>
        </xdr:cNvSpPr>
      </xdr:nvSpPr>
      <xdr:spPr>
        <a:xfrm>
          <a:off x="7591425" y="4733925"/>
          <a:ext cx="552450" cy="0"/>
        </a:xfrm>
        <a:prstGeom prst="line">
          <a:avLst/>
        </a:prstGeom>
        <a:noFill/>
        <a:ln w="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142875</xdr:colOff>
      <xdr:row>34</xdr:row>
      <xdr:rowOff>123825</xdr:rowOff>
    </xdr:from>
    <xdr:to>
      <xdr:col>37</xdr:col>
      <xdr:colOff>38100</xdr:colOff>
      <xdr:row>34</xdr:row>
      <xdr:rowOff>123825</xdr:rowOff>
    </xdr:to>
    <xdr:sp>
      <xdr:nvSpPr>
        <xdr:cNvPr id="133" name="Line 35"/>
        <xdr:cNvSpPr>
          <a:spLocks/>
        </xdr:cNvSpPr>
      </xdr:nvSpPr>
      <xdr:spPr>
        <a:xfrm>
          <a:off x="7591425" y="6705600"/>
          <a:ext cx="552450" cy="0"/>
        </a:xfrm>
        <a:prstGeom prst="line">
          <a:avLst/>
        </a:prstGeom>
        <a:noFill/>
        <a:ln w="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209550</xdr:colOff>
      <xdr:row>22</xdr:row>
      <xdr:rowOff>95250</xdr:rowOff>
    </xdr:from>
    <xdr:to>
      <xdr:col>36</xdr:col>
      <xdr:colOff>209550</xdr:colOff>
      <xdr:row>29</xdr:row>
      <xdr:rowOff>66675</xdr:rowOff>
    </xdr:to>
    <xdr:sp>
      <xdr:nvSpPr>
        <xdr:cNvPr id="134" name="Line 36"/>
        <xdr:cNvSpPr>
          <a:spLocks/>
        </xdr:cNvSpPr>
      </xdr:nvSpPr>
      <xdr:spPr>
        <a:xfrm>
          <a:off x="8096250" y="4733925"/>
          <a:ext cx="0" cy="110490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209550</xdr:colOff>
      <xdr:row>29</xdr:row>
      <xdr:rowOff>76200</xdr:rowOff>
    </xdr:from>
    <xdr:to>
      <xdr:col>36</xdr:col>
      <xdr:colOff>209550</xdr:colOff>
      <xdr:row>34</xdr:row>
      <xdr:rowOff>114300</xdr:rowOff>
    </xdr:to>
    <xdr:sp>
      <xdr:nvSpPr>
        <xdr:cNvPr id="135" name="Line 37"/>
        <xdr:cNvSpPr>
          <a:spLocks/>
        </xdr:cNvSpPr>
      </xdr:nvSpPr>
      <xdr:spPr>
        <a:xfrm>
          <a:off x="8096250" y="5848350"/>
          <a:ext cx="0" cy="847725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171450</xdr:colOff>
      <xdr:row>30</xdr:row>
      <xdr:rowOff>38100</xdr:rowOff>
    </xdr:from>
    <xdr:to>
      <xdr:col>32</xdr:col>
      <xdr:colOff>171450</xdr:colOff>
      <xdr:row>32</xdr:row>
      <xdr:rowOff>57150</xdr:rowOff>
    </xdr:to>
    <xdr:sp>
      <xdr:nvSpPr>
        <xdr:cNvPr id="136" name="Line 39"/>
        <xdr:cNvSpPr>
          <a:spLocks/>
        </xdr:cNvSpPr>
      </xdr:nvSpPr>
      <xdr:spPr>
        <a:xfrm>
          <a:off x="7181850" y="5972175"/>
          <a:ext cx="0" cy="342900"/>
        </a:xfrm>
        <a:prstGeom prst="line">
          <a:avLst/>
        </a:prstGeom>
        <a:noFill/>
        <a:ln w="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171450</xdr:colOff>
      <xdr:row>28</xdr:row>
      <xdr:rowOff>123825</xdr:rowOff>
    </xdr:from>
    <xdr:to>
      <xdr:col>28</xdr:col>
      <xdr:colOff>171450</xdr:colOff>
      <xdr:row>32</xdr:row>
      <xdr:rowOff>47625</xdr:rowOff>
    </xdr:to>
    <xdr:sp>
      <xdr:nvSpPr>
        <xdr:cNvPr id="137" name="Line 40"/>
        <xdr:cNvSpPr>
          <a:spLocks/>
        </xdr:cNvSpPr>
      </xdr:nvSpPr>
      <xdr:spPr>
        <a:xfrm>
          <a:off x="6305550" y="5734050"/>
          <a:ext cx="0" cy="571500"/>
        </a:xfrm>
        <a:prstGeom prst="line">
          <a:avLst/>
        </a:prstGeom>
        <a:noFill/>
        <a:ln w="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133350</xdr:colOff>
      <xdr:row>28</xdr:row>
      <xdr:rowOff>123825</xdr:rowOff>
    </xdr:from>
    <xdr:to>
      <xdr:col>25</xdr:col>
      <xdr:colOff>133350</xdr:colOff>
      <xdr:row>32</xdr:row>
      <xdr:rowOff>47625</xdr:rowOff>
    </xdr:to>
    <xdr:sp>
      <xdr:nvSpPr>
        <xdr:cNvPr id="138" name="Line 41"/>
        <xdr:cNvSpPr>
          <a:spLocks/>
        </xdr:cNvSpPr>
      </xdr:nvSpPr>
      <xdr:spPr>
        <a:xfrm>
          <a:off x="5610225" y="5734050"/>
          <a:ext cx="0" cy="571500"/>
        </a:xfrm>
        <a:prstGeom prst="line">
          <a:avLst/>
        </a:prstGeom>
        <a:noFill/>
        <a:ln w="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28</xdr:row>
      <xdr:rowOff>123825</xdr:rowOff>
    </xdr:from>
    <xdr:to>
      <xdr:col>21</xdr:col>
      <xdr:colOff>114300</xdr:colOff>
      <xdr:row>33</xdr:row>
      <xdr:rowOff>38100</xdr:rowOff>
    </xdr:to>
    <xdr:sp>
      <xdr:nvSpPr>
        <xdr:cNvPr id="139" name="Line 42"/>
        <xdr:cNvSpPr>
          <a:spLocks/>
        </xdr:cNvSpPr>
      </xdr:nvSpPr>
      <xdr:spPr>
        <a:xfrm>
          <a:off x="4714875" y="5734050"/>
          <a:ext cx="0" cy="723900"/>
        </a:xfrm>
        <a:prstGeom prst="line">
          <a:avLst/>
        </a:prstGeom>
        <a:noFill/>
        <a:ln w="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171450</xdr:colOff>
      <xdr:row>32</xdr:row>
      <xdr:rowOff>9525</xdr:rowOff>
    </xdr:from>
    <xdr:to>
      <xdr:col>32</xdr:col>
      <xdr:colOff>171450</xdr:colOff>
      <xdr:row>32</xdr:row>
      <xdr:rowOff>9525</xdr:rowOff>
    </xdr:to>
    <xdr:sp>
      <xdr:nvSpPr>
        <xdr:cNvPr id="140" name="Line 43"/>
        <xdr:cNvSpPr>
          <a:spLocks/>
        </xdr:cNvSpPr>
      </xdr:nvSpPr>
      <xdr:spPr>
        <a:xfrm flipH="1">
          <a:off x="6305550" y="6267450"/>
          <a:ext cx="876300" cy="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32</xdr:row>
      <xdr:rowOff>9525</xdr:rowOff>
    </xdr:from>
    <xdr:to>
      <xdr:col>25</xdr:col>
      <xdr:colOff>133350</xdr:colOff>
      <xdr:row>32</xdr:row>
      <xdr:rowOff>9525</xdr:rowOff>
    </xdr:to>
    <xdr:sp>
      <xdr:nvSpPr>
        <xdr:cNvPr id="141" name="Line 44"/>
        <xdr:cNvSpPr>
          <a:spLocks/>
        </xdr:cNvSpPr>
      </xdr:nvSpPr>
      <xdr:spPr>
        <a:xfrm flipH="1">
          <a:off x="4714875" y="6267450"/>
          <a:ext cx="895350" cy="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133350</xdr:colOff>
      <xdr:row>32</xdr:row>
      <xdr:rowOff>9525</xdr:rowOff>
    </xdr:from>
    <xdr:to>
      <xdr:col>28</xdr:col>
      <xdr:colOff>152400</xdr:colOff>
      <xdr:row>32</xdr:row>
      <xdr:rowOff>9525</xdr:rowOff>
    </xdr:to>
    <xdr:sp>
      <xdr:nvSpPr>
        <xdr:cNvPr id="142" name="Line 45"/>
        <xdr:cNvSpPr>
          <a:spLocks/>
        </xdr:cNvSpPr>
      </xdr:nvSpPr>
      <xdr:spPr>
        <a:xfrm flipH="1">
          <a:off x="5610225" y="6267450"/>
          <a:ext cx="676275" cy="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209550</xdr:colOff>
      <xdr:row>29</xdr:row>
      <xdr:rowOff>76200</xdr:rowOff>
    </xdr:from>
    <xdr:to>
      <xdr:col>38</xdr:col>
      <xdr:colOff>85725</xdr:colOff>
      <xdr:row>29</xdr:row>
      <xdr:rowOff>76200</xdr:rowOff>
    </xdr:to>
    <xdr:sp>
      <xdr:nvSpPr>
        <xdr:cNvPr id="143" name="Line 32"/>
        <xdr:cNvSpPr>
          <a:spLocks/>
        </xdr:cNvSpPr>
      </xdr:nvSpPr>
      <xdr:spPr>
        <a:xfrm flipH="1">
          <a:off x="6562725" y="5848350"/>
          <a:ext cx="1847850" cy="0"/>
        </a:xfrm>
        <a:prstGeom prst="line">
          <a:avLst/>
        </a:prstGeom>
        <a:noFill/>
        <a:ln w="127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104775</xdr:colOff>
      <xdr:row>29</xdr:row>
      <xdr:rowOff>19050</xdr:rowOff>
    </xdr:from>
    <xdr:to>
      <xdr:col>35</xdr:col>
      <xdr:colOff>200025</xdr:colOff>
      <xdr:row>29</xdr:row>
      <xdr:rowOff>114300</xdr:rowOff>
    </xdr:to>
    <xdr:sp>
      <xdr:nvSpPr>
        <xdr:cNvPr id="144" name="Oval 4"/>
        <xdr:cNvSpPr>
          <a:spLocks/>
        </xdr:cNvSpPr>
      </xdr:nvSpPr>
      <xdr:spPr>
        <a:xfrm>
          <a:off x="7772400" y="5791200"/>
          <a:ext cx="95250" cy="95250"/>
        </a:xfrm>
        <a:prstGeom prst="ellipse">
          <a:avLst/>
        </a:prstGeom>
        <a:solidFill>
          <a:srgbClr val="C0C0C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38100</xdr:colOff>
      <xdr:row>22</xdr:row>
      <xdr:rowOff>85725</xdr:rowOff>
    </xdr:from>
    <xdr:to>
      <xdr:col>35</xdr:col>
      <xdr:colOff>114300</xdr:colOff>
      <xdr:row>22</xdr:row>
      <xdr:rowOff>123825</xdr:rowOff>
    </xdr:to>
    <xdr:sp>
      <xdr:nvSpPr>
        <xdr:cNvPr id="145" name="Oval 9"/>
        <xdr:cNvSpPr>
          <a:spLocks/>
        </xdr:cNvSpPr>
      </xdr:nvSpPr>
      <xdr:spPr>
        <a:xfrm>
          <a:off x="7705725" y="4724400"/>
          <a:ext cx="76200" cy="38100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114300</xdr:colOff>
      <xdr:row>30</xdr:row>
      <xdr:rowOff>76200</xdr:rowOff>
    </xdr:from>
    <xdr:to>
      <xdr:col>32</xdr:col>
      <xdr:colOff>190500</xdr:colOff>
      <xdr:row>30</xdr:row>
      <xdr:rowOff>152400</xdr:rowOff>
    </xdr:to>
    <xdr:sp>
      <xdr:nvSpPr>
        <xdr:cNvPr id="146" name="AutoShape 11"/>
        <xdr:cNvSpPr>
          <a:spLocks/>
        </xdr:cNvSpPr>
      </xdr:nvSpPr>
      <xdr:spPr>
        <a:xfrm>
          <a:off x="7124700" y="6010275"/>
          <a:ext cx="76200" cy="76200"/>
        </a:xfrm>
        <a:prstGeom prst="donut">
          <a:avLst/>
        </a:prstGeom>
        <a:solidFill>
          <a:srgbClr val="C0C0C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171450</xdr:colOff>
      <xdr:row>32</xdr:row>
      <xdr:rowOff>9525</xdr:rowOff>
    </xdr:from>
    <xdr:to>
      <xdr:col>35</xdr:col>
      <xdr:colOff>95250</xdr:colOff>
      <xdr:row>32</xdr:row>
      <xdr:rowOff>9525</xdr:rowOff>
    </xdr:to>
    <xdr:sp>
      <xdr:nvSpPr>
        <xdr:cNvPr id="147" name="Line 38"/>
        <xdr:cNvSpPr>
          <a:spLocks/>
        </xdr:cNvSpPr>
      </xdr:nvSpPr>
      <xdr:spPr>
        <a:xfrm flipH="1">
          <a:off x="7181850" y="6267450"/>
          <a:ext cx="581025" cy="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133350</xdr:colOff>
      <xdr:row>29</xdr:row>
      <xdr:rowOff>76200</xdr:rowOff>
    </xdr:from>
    <xdr:to>
      <xdr:col>35</xdr:col>
      <xdr:colOff>171450</xdr:colOff>
      <xdr:row>34</xdr:row>
      <xdr:rowOff>0</xdr:rowOff>
    </xdr:to>
    <xdr:sp>
      <xdr:nvSpPr>
        <xdr:cNvPr id="148" name="Rectangle 3"/>
        <xdr:cNvSpPr>
          <a:spLocks/>
        </xdr:cNvSpPr>
      </xdr:nvSpPr>
      <xdr:spPr>
        <a:xfrm>
          <a:off x="7800975" y="5848350"/>
          <a:ext cx="38100" cy="733425"/>
        </a:xfrm>
        <a:prstGeom prst="rect">
          <a:avLst/>
        </a:prstGeom>
        <a:solidFill>
          <a:srgbClr val="C0C0C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28</xdr:row>
      <xdr:rowOff>38100</xdr:rowOff>
    </xdr:from>
    <xdr:to>
      <xdr:col>35</xdr:col>
      <xdr:colOff>171450</xdr:colOff>
      <xdr:row>30</xdr:row>
      <xdr:rowOff>95250</xdr:rowOff>
    </xdr:to>
    <xdr:sp>
      <xdr:nvSpPr>
        <xdr:cNvPr id="149" name="Rectangle 5"/>
        <xdr:cNvSpPr>
          <a:spLocks/>
        </xdr:cNvSpPr>
      </xdr:nvSpPr>
      <xdr:spPr>
        <a:xfrm>
          <a:off x="7162800" y="5648325"/>
          <a:ext cx="676275" cy="381000"/>
        </a:xfrm>
        <a:prstGeom prst="rect">
          <a:avLst/>
        </a:prstGeom>
        <a:solidFill>
          <a:srgbClr val="FF9933">
            <a:alpha val="50000"/>
          </a:srgbClr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171450</xdr:colOff>
      <xdr:row>28</xdr:row>
      <xdr:rowOff>38100</xdr:rowOff>
    </xdr:from>
    <xdr:to>
      <xdr:col>36</xdr:col>
      <xdr:colOff>114300</xdr:colOff>
      <xdr:row>30</xdr:row>
      <xdr:rowOff>95250</xdr:rowOff>
    </xdr:to>
    <xdr:sp>
      <xdr:nvSpPr>
        <xdr:cNvPr id="150" name="Rectangle 6"/>
        <xdr:cNvSpPr>
          <a:spLocks/>
        </xdr:cNvSpPr>
      </xdr:nvSpPr>
      <xdr:spPr>
        <a:xfrm>
          <a:off x="7839075" y="5648325"/>
          <a:ext cx="161925" cy="381000"/>
        </a:xfrm>
        <a:prstGeom prst="rect">
          <a:avLst/>
        </a:prstGeom>
        <a:solidFill>
          <a:srgbClr val="FF9933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133350</xdr:colOff>
      <xdr:row>28</xdr:row>
      <xdr:rowOff>38100</xdr:rowOff>
    </xdr:from>
    <xdr:to>
      <xdr:col>32</xdr:col>
      <xdr:colOff>161925</xdr:colOff>
      <xdr:row>30</xdr:row>
      <xdr:rowOff>95250</xdr:rowOff>
    </xdr:to>
    <xdr:sp>
      <xdr:nvSpPr>
        <xdr:cNvPr id="151" name="Polygon 7"/>
        <xdr:cNvSpPr>
          <a:spLocks/>
        </xdr:cNvSpPr>
      </xdr:nvSpPr>
      <xdr:spPr>
        <a:xfrm>
          <a:off x="6705600" y="5648325"/>
          <a:ext cx="466725" cy="381000"/>
        </a:xfrm>
        <a:custGeom>
          <a:pathLst>
            <a:path h="40" w="49">
              <a:moveTo>
                <a:pt x="49" y="0"/>
              </a:moveTo>
              <a:lnTo>
                <a:pt x="0" y="0"/>
              </a:lnTo>
              <a:lnTo>
                <a:pt x="0" y="15"/>
              </a:lnTo>
              <a:cubicBezTo>
                <a:pt x="1" y="20"/>
                <a:pt x="1" y="26"/>
                <a:pt x="4" y="30"/>
              </a:cubicBezTo>
              <a:cubicBezTo>
                <a:pt x="7" y="34"/>
                <a:pt x="10" y="38"/>
                <a:pt x="17" y="40"/>
              </a:cubicBezTo>
              <a:lnTo>
                <a:pt x="49" y="40"/>
              </a:lnTo>
              <a:lnTo>
                <a:pt x="49" y="0"/>
              </a:lnTo>
              <a:close/>
            </a:path>
          </a:pathLst>
        </a:custGeom>
        <a:gradFill rotWithShape="1">
          <a:gsLst>
            <a:gs pos="0">
              <a:srgbClr val="754617"/>
            </a:gs>
            <a:gs pos="100000">
              <a:srgbClr val="FF9933"/>
            </a:gs>
          </a:gsLst>
          <a:lin ang="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133350</xdr:colOff>
      <xdr:row>22</xdr:row>
      <xdr:rowOff>95250</xdr:rowOff>
    </xdr:from>
    <xdr:to>
      <xdr:col>35</xdr:col>
      <xdr:colOff>171450</xdr:colOff>
      <xdr:row>28</xdr:row>
      <xdr:rowOff>28575</xdr:rowOff>
    </xdr:to>
    <xdr:sp>
      <xdr:nvSpPr>
        <xdr:cNvPr id="152" name="Rectangle 8"/>
        <xdr:cNvSpPr>
          <a:spLocks/>
        </xdr:cNvSpPr>
      </xdr:nvSpPr>
      <xdr:spPr>
        <a:xfrm>
          <a:off x="7800975" y="4733925"/>
          <a:ext cx="38100" cy="904875"/>
        </a:xfrm>
        <a:prstGeom prst="rect">
          <a:avLst/>
        </a:prstGeom>
        <a:solidFill>
          <a:srgbClr val="C0C0C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28575</xdr:colOff>
      <xdr:row>22</xdr:row>
      <xdr:rowOff>95250</xdr:rowOff>
    </xdr:from>
    <xdr:to>
      <xdr:col>35</xdr:col>
      <xdr:colOff>142875</xdr:colOff>
      <xdr:row>24</xdr:row>
      <xdr:rowOff>0</xdr:rowOff>
    </xdr:to>
    <xdr:sp>
      <xdr:nvSpPr>
        <xdr:cNvPr id="153" name="Rectangle 10"/>
        <xdr:cNvSpPr>
          <a:spLocks/>
        </xdr:cNvSpPr>
      </xdr:nvSpPr>
      <xdr:spPr>
        <a:xfrm>
          <a:off x="7696200" y="4733925"/>
          <a:ext cx="114300" cy="228600"/>
        </a:xfrm>
        <a:prstGeom prst="rect">
          <a:avLst/>
        </a:prstGeom>
        <a:gradFill rotWithShape="1">
          <a:gsLst>
            <a:gs pos="0">
              <a:srgbClr val="C1C1C1"/>
            </a:gs>
            <a:gs pos="50000">
              <a:srgbClr val="FFFFFF"/>
            </a:gs>
            <a:gs pos="100000">
              <a:srgbClr val="C1C1C1"/>
            </a:gs>
          </a:gsLst>
          <a:lin ang="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33</xdr:row>
      <xdr:rowOff>57150</xdr:rowOff>
    </xdr:from>
    <xdr:to>
      <xdr:col>35</xdr:col>
      <xdr:colOff>171450</xdr:colOff>
      <xdr:row>35</xdr:row>
      <xdr:rowOff>76200</xdr:rowOff>
    </xdr:to>
    <xdr:grpSp>
      <xdr:nvGrpSpPr>
        <xdr:cNvPr id="154" name="Group 12"/>
        <xdr:cNvGrpSpPr>
          <a:grpSpLocks/>
        </xdr:cNvGrpSpPr>
      </xdr:nvGrpSpPr>
      <xdr:grpSpPr>
        <a:xfrm>
          <a:off x="7667625" y="6477000"/>
          <a:ext cx="171450" cy="342900"/>
          <a:chOff x="986" y="655"/>
          <a:chExt cx="18" cy="36"/>
        </a:xfrm>
        <a:solidFill>
          <a:srgbClr val="FFFFFF"/>
        </a:solidFill>
      </xdr:grpSpPr>
      <xdr:sp>
        <xdr:nvSpPr>
          <xdr:cNvPr id="155" name="AutoShape 13"/>
          <xdr:cNvSpPr>
            <a:spLocks/>
          </xdr:cNvSpPr>
        </xdr:nvSpPr>
        <xdr:spPr>
          <a:xfrm flipV="1">
            <a:off x="986" y="655"/>
            <a:ext cx="18" cy="36"/>
          </a:xfrm>
          <a:prstGeom prst="blockArc">
            <a:avLst>
              <a:gd name="adj1" fmla="val 53346375"/>
              <a:gd name="adj2" fmla="val -11018"/>
            </a:avLst>
          </a:prstGeom>
          <a:solidFill>
            <a:srgbClr val="C0C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14"/>
          <xdr:cNvSpPr>
            <a:spLocks/>
          </xdr:cNvSpPr>
        </xdr:nvSpPr>
        <xdr:spPr>
          <a:xfrm>
            <a:off x="986" y="666"/>
            <a:ext cx="18" cy="6"/>
          </a:xfrm>
          <a:prstGeom prst="rect">
            <a:avLst/>
          </a:prstGeom>
          <a:solidFill>
            <a:srgbClr val="C0C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57" name="Group 15"/>
          <xdr:cNvGrpSpPr>
            <a:grpSpLocks/>
          </xdr:cNvGrpSpPr>
        </xdr:nvGrpSpPr>
        <xdr:grpSpPr>
          <a:xfrm>
            <a:off x="991" y="672"/>
            <a:ext cx="8" cy="11"/>
            <a:chOff x="686" y="782"/>
            <a:chExt cx="8" cy="11"/>
          </a:xfrm>
          <a:solidFill>
            <a:srgbClr val="FFFFFF"/>
          </a:solidFill>
        </xdr:grpSpPr>
        <xdr:sp>
          <xdr:nvSpPr>
            <xdr:cNvPr id="158" name="Oval 16"/>
            <xdr:cNvSpPr>
              <a:spLocks/>
            </xdr:cNvSpPr>
          </xdr:nvSpPr>
          <xdr:spPr>
            <a:xfrm>
              <a:off x="686" y="789"/>
              <a:ext cx="8" cy="4"/>
            </a:xfrm>
            <a:prstGeom prst="ellipse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9" name="Rectangle 17"/>
            <xdr:cNvSpPr>
              <a:spLocks/>
            </xdr:cNvSpPr>
          </xdr:nvSpPr>
          <xdr:spPr>
            <a:xfrm>
              <a:off x="686" y="782"/>
              <a:ext cx="8" cy="9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28</xdr:col>
      <xdr:colOff>152400</xdr:colOff>
      <xdr:row>30</xdr:row>
      <xdr:rowOff>104775</xdr:rowOff>
    </xdr:from>
    <xdr:to>
      <xdr:col>32</xdr:col>
      <xdr:colOff>161925</xdr:colOff>
      <xdr:row>30</xdr:row>
      <xdr:rowOff>104775</xdr:rowOff>
    </xdr:to>
    <xdr:sp>
      <xdr:nvSpPr>
        <xdr:cNvPr id="160" name="Line 19"/>
        <xdr:cNvSpPr>
          <a:spLocks/>
        </xdr:cNvSpPr>
      </xdr:nvSpPr>
      <xdr:spPr>
        <a:xfrm flipH="1" flipV="1">
          <a:off x="6286500" y="6038850"/>
          <a:ext cx="885825" cy="0"/>
        </a:xfrm>
        <a:prstGeom prst="line">
          <a:avLst/>
        </a:prstGeom>
        <a:noFill/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171450</xdr:colOff>
      <xdr:row>30</xdr:row>
      <xdr:rowOff>47625</xdr:rowOff>
    </xdr:from>
    <xdr:to>
      <xdr:col>32</xdr:col>
      <xdr:colOff>171450</xdr:colOff>
      <xdr:row>30</xdr:row>
      <xdr:rowOff>142875</xdr:rowOff>
    </xdr:to>
    <xdr:sp>
      <xdr:nvSpPr>
        <xdr:cNvPr id="161" name="Polygon 24"/>
        <xdr:cNvSpPr>
          <a:spLocks/>
        </xdr:cNvSpPr>
      </xdr:nvSpPr>
      <xdr:spPr>
        <a:xfrm>
          <a:off x="6305550" y="5981700"/>
          <a:ext cx="876300" cy="95250"/>
        </a:xfrm>
        <a:custGeom>
          <a:pathLst>
            <a:path h="10" w="92">
              <a:moveTo>
                <a:pt x="0" y="6"/>
              </a:moveTo>
              <a:cubicBezTo>
                <a:pt x="16" y="0"/>
                <a:pt x="9" y="0"/>
                <a:pt x="21" y="2"/>
              </a:cubicBezTo>
              <a:cubicBezTo>
                <a:pt x="29" y="2"/>
                <a:pt x="34" y="10"/>
                <a:pt x="41" y="10"/>
              </a:cubicBezTo>
              <a:cubicBezTo>
                <a:pt x="52" y="9"/>
                <a:pt x="49" y="8"/>
                <a:pt x="58" y="3"/>
              </a:cubicBezTo>
              <a:cubicBezTo>
                <a:pt x="69" y="4"/>
                <a:pt x="71" y="6"/>
                <a:pt x="78" y="9"/>
              </a:cubicBezTo>
              <a:cubicBezTo>
                <a:pt x="84" y="10"/>
                <a:pt x="90" y="5"/>
                <a:pt x="92" y="5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28575</xdr:colOff>
      <xdr:row>29</xdr:row>
      <xdr:rowOff>9525</xdr:rowOff>
    </xdr:from>
    <xdr:to>
      <xdr:col>35</xdr:col>
      <xdr:colOff>142875</xdr:colOff>
      <xdr:row>29</xdr:row>
      <xdr:rowOff>123825</xdr:rowOff>
    </xdr:to>
    <xdr:grpSp>
      <xdr:nvGrpSpPr>
        <xdr:cNvPr id="162" name="Group 28"/>
        <xdr:cNvGrpSpPr>
          <a:grpSpLocks/>
        </xdr:cNvGrpSpPr>
      </xdr:nvGrpSpPr>
      <xdr:grpSpPr>
        <a:xfrm>
          <a:off x="7696200" y="5781675"/>
          <a:ext cx="114300" cy="114300"/>
          <a:chOff x="6380000" y="7200000"/>
          <a:chExt cx="240000" cy="240000"/>
        </a:xfrm>
        <a:solidFill>
          <a:srgbClr val="FFFFFF"/>
        </a:solidFill>
      </xdr:grpSpPr>
      <xdr:sp>
        <xdr:nvSpPr>
          <xdr:cNvPr id="163" name="Rectangle 29"/>
          <xdr:cNvSpPr>
            <a:spLocks/>
          </xdr:cNvSpPr>
        </xdr:nvSpPr>
        <xdr:spPr>
          <a:xfrm>
            <a:off x="6380000" y="7200000"/>
            <a:ext cx="240000" cy="2400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30"/>
          <xdr:cNvSpPr>
            <a:spLocks/>
          </xdr:cNvSpPr>
        </xdr:nvSpPr>
        <xdr:spPr>
          <a:xfrm>
            <a:off x="6420020" y="7320000"/>
            <a:ext cx="160020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31"/>
          <xdr:cNvSpPr>
            <a:spLocks/>
          </xdr:cNvSpPr>
        </xdr:nvSpPr>
        <xdr:spPr>
          <a:xfrm>
            <a:off x="6500000" y="7240020"/>
            <a:ext cx="0" cy="16002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180975</xdr:colOff>
      <xdr:row>30</xdr:row>
      <xdr:rowOff>76200</xdr:rowOff>
    </xdr:from>
    <xdr:to>
      <xdr:col>25</xdr:col>
      <xdr:colOff>133350</xdr:colOff>
      <xdr:row>30</xdr:row>
      <xdr:rowOff>142875</xdr:rowOff>
    </xdr:to>
    <xdr:sp>
      <xdr:nvSpPr>
        <xdr:cNvPr id="166" name="Rectangle 20"/>
        <xdr:cNvSpPr>
          <a:spLocks/>
        </xdr:cNvSpPr>
      </xdr:nvSpPr>
      <xdr:spPr>
        <a:xfrm>
          <a:off x="5438775" y="6010275"/>
          <a:ext cx="171450" cy="66675"/>
        </a:xfrm>
        <a:prstGeom prst="rect">
          <a:avLst/>
        </a:prstGeom>
        <a:gradFill rotWithShape="1">
          <a:gsLst>
            <a:gs pos="0">
              <a:srgbClr val="585858"/>
            </a:gs>
            <a:gs pos="50000">
              <a:srgbClr val="C0C0C0"/>
            </a:gs>
            <a:gs pos="100000">
              <a:srgbClr val="585858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76200</xdr:colOff>
      <xdr:row>30</xdr:row>
      <xdr:rowOff>66675</xdr:rowOff>
    </xdr:from>
    <xdr:to>
      <xdr:col>25</xdr:col>
      <xdr:colOff>9525</xdr:colOff>
      <xdr:row>30</xdr:row>
      <xdr:rowOff>152400</xdr:rowOff>
    </xdr:to>
    <xdr:sp>
      <xdr:nvSpPr>
        <xdr:cNvPr id="167" name="Rectangle 21"/>
        <xdr:cNvSpPr>
          <a:spLocks/>
        </xdr:cNvSpPr>
      </xdr:nvSpPr>
      <xdr:spPr>
        <a:xfrm>
          <a:off x="5334000" y="6000750"/>
          <a:ext cx="152400" cy="85725"/>
        </a:xfrm>
        <a:prstGeom prst="rect">
          <a:avLst/>
        </a:prstGeom>
        <a:gradFill rotWithShape="1">
          <a:gsLst>
            <a:gs pos="0">
              <a:srgbClr val="585858"/>
            </a:gs>
            <a:gs pos="50000">
              <a:srgbClr val="C0C0C0"/>
            </a:gs>
            <a:gs pos="100000">
              <a:srgbClr val="585858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30</xdr:row>
      <xdr:rowOff>57150</xdr:rowOff>
    </xdr:from>
    <xdr:to>
      <xdr:col>24</xdr:col>
      <xdr:colOff>95250</xdr:colOff>
      <xdr:row>31</xdr:row>
      <xdr:rowOff>0</xdr:rowOff>
    </xdr:to>
    <xdr:sp>
      <xdr:nvSpPr>
        <xdr:cNvPr id="168" name="Rectangle 22"/>
        <xdr:cNvSpPr>
          <a:spLocks/>
        </xdr:cNvSpPr>
      </xdr:nvSpPr>
      <xdr:spPr>
        <a:xfrm>
          <a:off x="4714875" y="5991225"/>
          <a:ext cx="638175" cy="104775"/>
        </a:xfrm>
        <a:prstGeom prst="rect">
          <a:avLst/>
        </a:prstGeom>
        <a:gradFill rotWithShape="1">
          <a:gsLst>
            <a:gs pos="0">
              <a:srgbClr val="757558"/>
            </a:gs>
            <a:gs pos="50000">
              <a:srgbClr val="FFFFC0"/>
            </a:gs>
            <a:gs pos="100000">
              <a:srgbClr val="757558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133350</xdr:colOff>
      <xdr:row>30</xdr:row>
      <xdr:rowOff>66675</xdr:rowOff>
    </xdr:from>
    <xdr:to>
      <xdr:col>27</xdr:col>
      <xdr:colOff>9525</xdr:colOff>
      <xdr:row>30</xdr:row>
      <xdr:rowOff>152400</xdr:rowOff>
    </xdr:to>
    <xdr:sp>
      <xdr:nvSpPr>
        <xdr:cNvPr id="169" name="AutoShape 23"/>
        <xdr:cNvSpPr>
          <a:spLocks/>
        </xdr:cNvSpPr>
      </xdr:nvSpPr>
      <xdr:spPr>
        <a:xfrm rot="16200000">
          <a:off x="5610225" y="6000750"/>
          <a:ext cx="314325" cy="85725"/>
        </a:xfrm>
        <a:prstGeom prst="flowChartDocument">
          <a:avLst/>
        </a:prstGeom>
        <a:gradFill rotWithShape="1">
          <a:gsLst>
            <a:gs pos="0">
              <a:srgbClr val="757500"/>
            </a:gs>
            <a:gs pos="50000">
              <a:srgbClr val="FFFF00"/>
            </a:gs>
            <a:gs pos="100000">
              <a:srgbClr val="7575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133350</xdr:colOff>
      <xdr:row>30</xdr:row>
      <xdr:rowOff>76200</xdr:rowOff>
    </xdr:from>
    <xdr:to>
      <xdr:col>28</xdr:col>
      <xdr:colOff>209550</xdr:colOff>
      <xdr:row>30</xdr:row>
      <xdr:rowOff>142875</xdr:rowOff>
    </xdr:to>
    <xdr:sp>
      <xdr:nvSpPr>
        <xdr:cNvPr id="170" name="Rectangle 25"/>
        <xdr:cNvSpPr>
          <a:spLocks/>
        </xdr:cNvSpPr>
      </xdr:nvSpPr>
      <xdr:spPr>
        <a:xfrm>
          <a:off x="6267450" y="6010275"/>
          <a:ext cx="76200" cy="66675"/>
        </a:xfrm>
        <a:prstGeom prst="rect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</xdr:colOff>
      <xdr:row>30</xdr:row>
      <xdr:rowOff>66675</xdr:rowOff>
    </xdr:from>
    <xdr:to>
      <xdr:col>28</xdr:col>
      <xdr:colOff>152400</xdr:colOff>
      <xdr:row>30</xdr:row>
      <xdr:rowOff>152400</xdr:rowOff>
    </xdr:to>
    <xdr:sp>
      <xdr:nvSpPr>
        <xdr:cNvPr id="171" name="AutoShape 26"/>
        <xdr:cNvSpPr>
          <a:spLocks/>
        </xdr:cNvSpPr>
      </xdr:nvSpPr>
      <xdr:spPr>
        <a:xfrm rot="5400000">
          <a:off x="5972175" y="6000750"/>
          <a:ext cx="314325" cy="85725"/>
        </a:xfrm>
        <a:prstGeom prst="flowChartDocument">
          <a:avLst/>
        </a:prstGeom>
        <a:gradFill rotWithShape="1">
          <a:gsLst>
            <a:gs pos="0">
              <a:srgbClr val="757500"/>
            </a:gs>
            <a:gs pos="50000">
              <a:srgbClr val="FFFF00"/>
            </a:gs>
            <a:gs pos="100000">
              <a:srgbClr val="7575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30</xdr:row>
      <xdr:rowOff>57150</xdr:rowOff>
    </xdr:from>
    <xdr:to>
      <xdr:col>21</xdr:col>
      <xdr:colOff>114300</xdr:colOff>
      <xdr:row>31</xdr:row>
      <xdr:rowOff>0</xdr:rowOff>
    </xdr:to>
    <xdr:sp>
      <xdr:nvSpPr>
        <xdr:cNvPr id="172" name="AutoShape 27"/>
        <xdr:cNvSpPr>
          <a:spLocks/>
        </xdr:cNvSpPr>
      </xdr:nvSpPr>
      <xdr:spPr>
        <a:xfrm rot="5400000">
          <a:off x="4467225" y="5991225"/>
          <a:ext cx="247650" cy="104775"/>
        </a:xfrm>
        <a:prstGeom prst="flowChartDocument">
          <a:avLst/>
        </a:prstGeom>
        <a:gradFill rotWithShape="1">
          <a:gsLst>
            <a:gs pos="0">
              <a:srgbClr val="175E17"/>
            </a:gs>
            <a:gs pos="50000">
              <a:srgbClr val="33CC33"/>
            </a:gs>
            <a:gs pos="100000">
              <a:srgbClr val="175E17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30</xdr:row>
      <xdr:rowOff>57150</xdr:rowOff>
    </xdr:from>
    <xdr:to>
      <xdr:col>17</xdr:col>
      <xdr:colOff>190500</xdr:colOff>
      <xdr:row>31</xdr:row>
      <xdr:rowOff>0</xdr:rowOff>
    </xdr:to>
    <xdr:sp>
      <xdr:nvSpPr>
        <xdr:cNvPr id="173" name="AutoShape 166"/>
        <xdr:cNvSpPr>
          <a:spLocks/>
        </xdr:cNvSpPr>
      </xdr:nvSpPr>
      <xdr:spPr>
        <a:xfrm rot="16200000">
          <a:off x="3667125" y="5991225"/>
          <a:ext cx="247650" cy="104775"/>
        </a:xfrm>
        <a:prstGeom prst="flowChartDocument">
          <a:avLst/>
        </a:prstGeom>
        <a:gradFill rotWithShape="1">
          <a:gsLst>
            <a:gs pos="0">
              <a:srgbClr val="175E17"/>
            </a:gs>
            <a:gs pos="50000">
              <a:srgbClr val="33CC33"/>
            </a:gs>
            <a:gs pos="100000">
              <a:srgbClr val="175E17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30</xdr:row>
      <xdr:rowOff>47625</xdr:rowOff>
    </xdr:from>
    <xdr:to>
      <xdr:col>16</xdr:col>
      <xdr:colOff>161925</xdr:colOff>
      <xdr:row>31</xdr:row>
      <xdr:rowOff>9525</xdr:rowOff>
    </xdr:to>
    <xdr:sp>
      <xdr:nvSpPr>
        <xdr:cNvPr id="174" name="AutoShape 167"/>
        <xdr:cNvSpPr>
          <a:spLocks/>
        </xdr:cNvSpPr>
      </xdr:nvSpPr>
      <xdr:spPr>
        <a:xfrm>
          <a:off x="3333750" y="5981700"/>
          <a:ext cx="333375" cy="123825"/>
        </a:xfrm>
        <a:prstGeom prst="octagon">
          <a:avLst>
            <a:gd name="adj" fmla="val -40907"/>
          </a:avLst>
        </a:prstGeom>
        <a:gradFill rotWithShape="1">
          <a:gsLst>
            <a:gs pos="0">
              <a:srgbClr val="5E4600"/>
            </a:gs>
            <a:gs pos="50000">
              <a:srgbClr val="CC9900"/>
            </a:gs>
            <a:gs pos="100000">
              <a:srgbClr val="5E46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30</xdr:row>
      <xdr:rowOff>57150</xdr:rowOff>
    </xdr:from>
    <xdr:to>
      <xdr:col>15</xdr:col>
      <xdr:colOff>47625</xdr:colOff>
      <xdr:row>31</xdr:row>
      <xdr:rowOff>0</xdr:rowOff>
    </xdr:to>
    <xdr:sp>
      <xdr:nvSpPr>
        <xdr:cNvPr id="175" name="AutoShape 168"/>
        <xdr:cNvSpPr>
          <a:spLocks/>
        </xdr:cNvSpPr>
      </xdr:nvSpPr>
      <xdr:spPr>
        <a:xfrm rot="5400000">
          <a:off x="3086100" y="5991225"/>
          <a:ext cx="247650" cy="104775"/>
        </a:xfrm>
        <a:prstGeom prst="flowChartDocument">
          <a:avLst/>
        </a:prstGeom>
        <a:gradFill rotWithShape="1">
          <a:gsLst>
            <a:gs pos="0">
              <a:srgbClr val="8E8E55"/>
            </a:gs>
            <a:gs pos="50000">
              <a:srgbClr val="FFFF99"/>
            </a:gs>
            <a:gs pos="100000">
              <a:srgbClr val="8E8E55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30</xdr:row>
      <xdr:rowOff>57150</xdr:rowOff>
    </xdr:from>
    <xdr:to>
      <xdr:col>20</xdr:col>
      <xdr:colOff>38100</xdr:colOff>
      <xdr:row>31</xdr:row>
      <xdr:rowOff>0</xdr:rowOff>
    </xdr:to>
    <xdr:sp>
      <xdr:nvSpPr>
        <xdr:cNvPr id="176" name="AutoShape 169"/>
        <xdr:cNvSpPr>
          <a:spLocks/>
        </xdr:cNvSpPr>
      </xdr:nvSpPr>
      <xdr:spPr>
        <a:xfrm rot="16200000" flipH="1">
          <a:off x="3952875" y="5991225"/>
          <a:ext cx="466725" cy="104775"/>
        </a:xfrm>
        <a:prstGeom prst="wave">
          <a:avLst>
            <a:gd name="adj" fmla="val -43879"/>
          </a:avLst>
        </a:prstGeom>
        <a:gradFill rotWithShape="1">
          <a:gsLst>
            <a:gs pos="0">
              <a:srgbClr val="175E17"/>
            </a:gs>
            <a:gs pos="50000">
              <a:srgbClr val="33CC33"/>
            </a:gs>
            <a:gs pos="100000">
              <a:srgbClr val="175E17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30</xdr:row>
      <xdr:rowOff>85725</xdr:rowOff>
    </xdr:from>
    <xdr:to>
      <xdr:col>19</xdr:col>
      <xdr:colOff>95250</xdr:colOff>
      <xdr:row>30</xdr:row>
      <xdr:rowOff>133350</xdr:rowOff>
    </xdr:to>
    <xdr:sp>
      <xdr:nvSpPr>
        <xdr:cNvPr id="177" name="Oval 170"/>
        <xdr:cNvSpPr>
          <a:spLocks/>
        </xdr:cNvSpPr>
      </xdr:nvSpPr>
      <xdr:spPr>
        <a:xfrm>
          <a:off x="4095750" y="6019800"/>
          <a:ext cx="161925" cy="47625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9525</xdr:rowOff>
    </xdr:from>
    <xdr:to>
      <xdr:col>19</xdr:col>
      <xdr:colOff>19050</xdr:colOff>
      <xdr:row>32</xdr:row>
      <xdr:rowOff>47625</xdr:rowOff>
    </xdr:to>
    <xdr:sp>
      <xdr:nvSpPr>
        <xdr:cNvPr id="178" name="Line 185"/>
        <xdr:cNvSpPr>
          <a:spLocks/>
        </xdr:cNvSpPr>
      </xdr:nvSpPr>
      <xdr:spPr>
        <a:xfrm>
          <a:off x="4181475" y="5943600"/>
          <a:ext cx="0" cy="361950"/>
        </a:xfrm>
        <a:prstGeom prst="line">
          <a:avLst/>
        </a:prstGeom>
        <a:noFill/>
        <a:ln w="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19050</xdr:rowOff>
    </xdr:from>
    <xdr:to>
      <xdr:col>21</xdr:col>
      <xdr:colOff>104775</xdr:colOff>
      <xdr:row>33</xdr:row>
      <xdr:rowOff>19050</xdr:rowOff>
    </xdr:to>
    <xdr:sp>
      <xdr:nvSpPr>
        <xdr:cNvPr id="179" name="Line 186"/>
        <xdr:cNvSpPr>
          <a:spLocks/>
        </xdr:cNvSpPr>
      </xdr:nvSpPr>
      <xdr:spPr>
        <a:xfrm flipH="1">
          <a:off x="3505200" y="6438900"/>
          <a:ext cx="1200150" cy="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114300</xdr:rowOff>
    </xdr:from>
    <xdr:to>
      <xdr:col>16</xdr:col>
      <xdr:colOff>0</xdr:colOff>
      <xdr:row>33</xdr:row>
      <xdr:rowOff>38100</xdr:rowOff>
    </xdr:to>
    <xdr:sp>
      <xdr:nvSpPr>
        <xdr:cNvPr id="180" name="Line 188"/>
        <xdr:cNvSpPr>
          <a:spLocks/>
        </xdr:cNvSpPr>
      </xdr:nvSpPr>
      <xdr:spPr>
        <a:xfrm>
          <a:off x="3505200" y="5724525"/>
          <a:ext cx="0" cy="733425"/>
        </a:xfrm>
        <a:prstGeom prst="line">
          <a:avLst/>
        </a:prstGeom>
        <a:noFill/>
        <a:ln w="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19050</xdr:rowOff>
    </xdr:from>
    <xdr:to>
      <xdr:col>19</xdr:col>
      <xdr:colOff>19050</xdr:colOff>
      <xdr:row>32</xdr:row>
      <xdr:rowOff>19050</xdr:rowOff>
    </xdr:to>
    <xdr:sp>
      <xdr:nvSpPr>
        <xdr:cNvPr id="181" name="Line 189"/>
        <xdr:cNvSpPr>
          <a:spLocks/>
        </xdr:cNvSpPr>
      </xdr:nvSpPr>
      <xdr:spPr>
        <a:xfrm flipH="1">
          <a:off x="3505200" y="6276975"/>
          <a:ext cx="676275" cy="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161925</xdr:colOff>
      <xdr:row>31</xdr:row>
      <xdr:rowOff>104775</xdr:rowOff>
    </xdr:from>
    <xdr:ext cx="428625" cy="180975"/>
    <xdr:sp>
      <xdr:nvSpPr>
        <xdr:cNvPr id="182" name="TextBox 190"/>
        <xdr:cNvSpPr txBox="1">
          <a:spLocks noChangeArrowheads="1"/>
        </xdr:cNvSpPr>
      </xdr:nvSpPr>
      <xdr:spPr>
        <a:xfrm>
          <a:off x="3667125" y="6200775"/>
          <a:ext cx="428625" cy="1809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10.0 m</a:t>
          </a:r>
        </a:p>
      </xdr:txBody>
    </xdr:sp>
    <xdr:clientData/>
  </xdr:oneCellAnchor>
  <xdr:oneCellAnchor>
    <xdr:from>
      <xdr:col>22</xdr:col>
      <xdr:colOff>66675</xdr:colOff>
      <xdr:row>28</xdr:row>
      <xdr:rowOff>123825</xdr:rowOff>
    </xdr:from>
    <xdr:ext cx="590550" cy="190500"/>
    <xdr:sp>
      <xdr:nvSpPr>
        <xdr:cNvPr id="183" name="TextBox 52"/>
        <xdr:cNvSpPr txBox="1">
          <a:spLocks noChangeArrowheads="1"/>
        </xdr:cNvSpPr>
      </xdr:nvSpPr>
      <xdr:spPr>
        <a:xfrm>
          <a:off x="4886325" y="5734050"/>
          <a:ext cx="59055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Tail Swivel</a:t>
          </a:r>
        </a:p>
      </xdr:txBody>
    </xdr:sp>
    <xdr:clientData/>
  </xdr:oneCellAnchor>
  <xdr:oneCellAnchor>
    <xdr:from>
      <xdr:col>25</xdr:col>
      <xdr:colOff>180975</xdr:colOff>
      <xdr:row>28</xdr:row>
      <xdr:rowOff>123825</xdr:rowOff>
    </xdr:from>
    <xdr:ext cx="628650" cy="190500"/>
    <xdr:sp>
      <xdr:nvSpPr>
        <xdr:cNvPr id="184" name="TextBox 53"/>
        <xdr:cNvSpPr txBox="1">
          <a:spLocks noChangeArrowheads="1"/>
        </xdr:cNvSpPr>
      </xdr:nvSpPr>
      <xdr:spPr>
        <a:xfrm>
          <a:off x="5657850" y="5734050"/>
          <a:ext cx="62865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STIC Cable</a:t>
          </a:r>
        </a:p>
      </xdr:txBody>
    </xdr:sp>
    <xdr:clientData/>
  </xdr:oneCellAnchor>
  <xdr:oneCellAnchor>
    <xdr:from>
      <xdr:col>28</xdr:col>
      <xdr:colOff>142875</xdr:colOff>
      <xdr:row>28</xdr:row>
      <xdr:rowOff>76200</xdr:rowOff>
    </xdr:from>
    <xdr:ext cx="457200" cy="323850"/>
    <xdr:sp>
      <xdr:nvSpPr>
        <xdr:cNvPr id="185" name="TextBox 54"/>
        <xdr:cNvSpPr txBox="1">
          <a:spLocks noChangeArrowheads="1"/>
        </xdr:cNvSpPr>
      </xdr:nvSpPr>
      <xdr:spPr>
        <a:xfrm>
          <a:off x="6276975" y="5686425"/>
          <a:ext cx="45720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Towing
Harness</a:t>
          </a:r>
        </a:p>
      </xdr:txBody>
    </xdr:sp>
    <xdr:clientData/>
  </xdr:oneCellAnchor>
  <xdr:oneCellAnchor>
    <xdr:from>
      <xdr:col>17</xdr:col>
      <xdr:colOff>104775</xdr:colOff>
      <xdr:row>28</xdr:row>
      <xdr:rowOff>123825</xdr:rowOff>
    </xdr:from>
    <xdr:ext cx="628650" cy="190500"/>
    <xdr:sp>
      <xdr:nvSpPr>
        <xdr:cNvPr id="186" name="TextBox 57"/>
        <xdr:cNvSpPr txBox="1">
          <a:spLocks noChangeArrowheads="1"/>
        </xdr:cNvSpPr>
      </xdr:nvSpPr>
      <xdr:spPr>
        <a:xfrm>
          <a:off x="3829050" y="5734050"/>
          <a:ext cx="62865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Tail Stretch</a:t>
          </a:r>
        </a:p>
      </xdr:txBody>
    </xdr:sp>
    <xdr:clientData/>
  </xdr:oneCellAnchor>
  <xdr:oneCellAnchor>
    <xdr:from>
      <xdr:col>23</xdr:col>
      <xdr:colOff>0</xdr:colOff>
      <xdr:row>31</xdr:row>
      <xdr:rowOff>85725</xdr:rowOff>
    </xdr:from>
    <xdr:ext cx="361950" cy="190500"/>
    <xdr:sp>
      <xdr:nvSpPr>
        <xdr:cNvPr id="187" name="TextBox 46"/>
        <xdr:cNvSpPr txBox="1">
          <a:spLocks noChangeArrowheads="1"/>
        </xdr:cNvSpPr>
      </xdr:nvSpPr>
      <xdr:spPr>
        <a:xfrm>
          <a:off x="5038725" y="6181725"/>
          <a:ext cx="361950" cy="1905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1.1 m</a:t>
          </a:r>
        </a:p>
      </xdr:txBody>
    </xdr:sp>
    <xdr:clientData/>
  </xdr:oneCellAnchor>
  <xdr:oneCellAnchor>
    <xdr:from>
      <xdr:col>26</xdr:col>
      <xdr:colOff>85725</xdr:colOff>
      <xdr:row>31</xdr:row>
      <xdr:rowOff>85725</xdr:rowOff>
    </xdr:from>
    <xdr:ext cx="428625" cy="190500"/>
    <xdr:sp>
      <xdr:nvSpPr>
        <xdr:cNvPr id="188" name="TextBox 47"/>
        <xdr:cNvSpPr txBox="1">
          <a:spLocks noChangeArrowheads="1"/>
        </xdr:cNvSpPr>
      </xdr:nvSpPr>
      <xdr:spPr>
        <a:xfrm>
          <a:off x="5781675" y="6181725"/>
          <a:ext cx="428625" cy="1905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75.0 m</a:t>
          </a:r>
        </a:p>
      </xdr:txBody>
    </xdr:sp>
    <xdr:clientData/>
  </xdr:oneCellAnchor>
  <xdr:oneCellAnchor>
    <xdr:from>
      <xdr:col>30</xdr:col>
      <xdr:colOff>28575</xdr:colOff>
      <xdr:row>31</xdr:row>
      <xdr:rowOff>85725</xdr:rowOff>
    </xdr:from>
    <xdr:ext cx="352425" cy="190500"/>
    <xdr:sp>
      <xdr:nvSpPr>
        <xdr:cNvPr id="189" name="TextBox 48"/>
        <xdr:cNvSpPr txBox="1">
          <a:spLocks noChangeArrowheads="1"/>
        </xdr:cNvSpPr>
      </xdr:nvSpPr>
      <xdr:spPr>
        <a:xfrm>
          <a:off x="6600825" y="6181725"/>
          <a:ext cx="352425" cy="1905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1.5 m</a:t>
          </a:r>
        </a:p>
      </xdr:txBody>
    </xdr:sp>
    <xdr:clientData/>
  </xdr:oneCellAnchor>
  <xdr:oneCellAnchor>
    <xdr:from>
      <xdr:col>33</xdr:col>
      <xdr:colOff>85725</xdr:colOff>
      <xdr:row>31</xdr:row>
      <xdr:rowOff>85725</xdr:rowOff>
    </xdr:from>
    <xdr:ext cx="361950" cy="190500"/>
    <xdr:sp>
      <xdr:nvSpPr>
        <xdr:cNvPr id="190" name="TextBox 49"/>
        <xdr:cNvSpPr txBox="1">
          <a:spLocks noChangeArrowheads="1"/>
        </xdr:cNvSpPr>
      </xdr:nvSpPr>
      <xdr:spPr>
        <a:xfrm>
          <a:off x="7315200" y="6181725"/>
          <a:ext cx="361950" cy="1905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0.9 m</a:t>
          </a:r>
        </a:p>
      </xdr:txBody>
    </xdr:sp>
    <xdr:clientData/>
  </xdr:oneCellAnchor>
  <xdr:oneCellAnchor>
    <xdr:from>
      <xdr:col>36</xdr:col>
      <xdr:colOff>104775</xdr:colOff>
      <xdr:row>31</xdr:row>
      <xdr:rowOff>123825</xdr:rowOff>
    </xdr:from>
    <xdr:ext cx="361950" cy="190500"/>
    <xdr:sp>
      <xdr:nvSpPr>
        <xdr:cNvPr id="191" name="TextBox 51"/>
        <xdr:cNvSpPr txBox="1">
          <a:spLocks noChangeArrowheads="1"/>
        </xdr:cNvSpPr>
      </xdr:nvSpPr>
      <xdr:spPr>
        <a:xfrm>
          <a:off x="7991475" y="6219825"/>
          <a:ext cx="361950" cy="1905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1.5 m</a:t>
          </a:r>
        </a:p>
      </xdr:txBody>
    </xdr:sp>
    <xdr:clientData/>
  </xdr:oneCellAnchor>
  <xdr:oneCellAnchor>
    <xdr:from>
      <xdr:col>32</xdr:col>
      <xdr:colOff>161925</xdr:colOff>
      <xdr:row>22</xdr:row>
      <xdr:rowOff>47625</xdr:rowOff>
    </xdr:from>
    <xdr:ext cx="466725" cy="276225"/>
    <xdr:sp>
      <xdr:nvSpPr>
        <xdr:cNvPr id="192" name="TextBox 55"/>
        <xdr:cNvSpPr txBox="1">
          <a:spLocks noChangeArrowheads="1"/>
        </xdr:cNvSpPr>
      </xdr:nvSpPr>
      <xdr:spPr>
        <a:xfrm>
          <a:off x="7172325" y="4686300"/>
          <a:ext cx="466725" cy="2762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Posnet
rGPS Pod</a:t>
          </a:r>
        </a:p>
      </xdr:txBody>
    </xdr:sp>
    <xdr:clientData/>
  </xdr:oneCellAnchor>
  <xdr:oneCellAnchor>
    <xdr:from>
      <xdr:col>31</xdr:col>
      <xdr:colOff>190500</xdr:colOff>
      <xdr:row>33</xdr:row>
      <xdr:rowOff>142875</xdr:rowOff>
    </xdr:from>
    <xdr:ext cx="628650" cy="266700"/>
    <xdr:sp>
      <xdr:nvSpPr>
        <xdr:cNvPr id="193" name="TextBox 56"/>
        <xdr:cNvSpPr txBox="1">
          <a:spLocks noChangeArrowheads="1"/>
        </xdr:cNvSpPr>
      </xdr:nvSpPr>
      <xdr:spPr>
        <a:xfrm>
          <a:off x="6981825" y="6562725"/>
          <a:ext cx="628650" cy="2667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Input/Output
Acoustic Pod</a:t>
          </a:r>
        </a:p>
      </xdr:txBody>
    </xdr:sp>
    <xdr:clientData/>
  </xdr:oneCellAnchor>
  <xdr:oneCellAnchor>
    <xdr:from>
      <xdr:col>37</xdr:col>
      <xdr:colOff>0</xdr:colOff>
      <xdr:row>28</xdr:row>
      <xdr:rowOff>76200</xdr:rowOff>
    </xdr:from>
    <xdr:ext cx="333375" cy="323850"/>
    <xdr:sp>
      <xdr:nvSpPr>
        <xdr:cNvPr id="194" name="TextBox 58"/>
        <xdr:cNvSpPr txBox="1">
          <a:spLocks noChangeArrowheads="1"/>
        </xdr:cNvSpPr>
      </xdr:nvSpPr>
      <xdr:spPr>
        <a:xfrm>
          <a:off x="8105775" y="5686425"/>
          <a:ext cx="333375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Sea
Level</a:t>
          </a:r>
        </a:p>
      </xdr:txBody>
    </xdr:sp>
    <xdr:clientData/>
  </xdr:oneCellAnchor>
  <xdr:oneCellAnchor>
    <xdr:from>
      <xdr:col>17</xdr:col>
      <xdr:colOff>190500</xdr:colOff>
      <xdr:row>32</xdr:row>
      <xdr:rowOff>104775</xdr:rowOff>
    </xdr:from>
    <xdr:ext cx="428625" cy="180975"/>
    <xdr:sp>
      <xdr:nvSpPr>
        <xdr:cNvPr id="195" name="TextBox 187"/>
        <xdr:cNvSpPr txBox="1">
          <a:spLocks noChangeArrowheads="1"/>
        </xdr:cNvSpPr>
      </xdr:nvSpPr>
      <xdr:spPr>
        <a:xfrm>
          <a:off x="3914775" y="6362700"/>
          <a:ext cx="428625" cy="1809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85.2 m</a:t>
          </a:r>
        </a:p>
      </xdr:txBody>
    </xdr:sp>
    <xdr:clientData/>
  </xdr:oneCellAnchor>
  <xdr:twoCellAnchor>
    <xdr:from>
      <xdr:col>29</xdr:col>
      <xdr:colOff>28575</xdr:colOff>
      <xdr:row>20</xdr:row>
      <xdr:rowOff>123825</xdr:rowOff>
    </xdr:from>
    <xdr:to>
      <xdr:col>29</xdr:col>
      <xdr:colOff>28575</xdr:colOff>
      <xdr:row>25</xdr:row>
      <xdr:rowOff>47625</xdr:rowOff>
    </xdr:to>
    <xdr:sp>
      <xdr:nvSpPr>
        <xdr:cNvPr id="196" name="Line 200"/>
        <xdr:cNvSpPr>
          <a:spLocks/>
        </xdr:cNvSpPr>
      </xdr:nvSpPr>
      <xdr:spPr>
        <a:xfrm>
          <a:off x="6381750" y="4438650"/>
          <a:ext cx="0" cy="733425"/>
        </a:xfrm>
        <a:prstGeom prst="line">
          <a:avLst/>
        </a:prstGeom>
        <a:noFill/>
        <a:ln w="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21</xdr:row>
      <xdr:rowOff>57150</xdr:rowOff>
    </xdr:from>
    <xdr:to>
      <xdr:col>4</xdr:col>
      <xdr:colOff>95250</xdr:colOff>
      <xdr:row>22</xdr:row>
      <xdr:rowOff>0</xdr:rowOff>
    </xdr:to>
    <xdr:sp>
      <xdr:nvSpPr>
        <xdr:cNvPr id="197" name="AutoShape 201"/>
        <xdr:cNvSpPr>
          <a:spLocks/>
        </xdr:cNvSpPr>
      </xdr:nvSpPr>
      <xdr:spPr>
        <a:xfrm rot="5400000">
          <a:off x="723900" y="4533900"/>
          <a:ext cx="247650" cy="104775"/>
        </a:xfrm>
        <a:prstGeom prst="flowChartDocument">
          <a:avLst/>
        </a:prstGeom>
        <a:gradFill rotWithShape="1">
          <a:gsLst>
            <a:gs pos="0">
              <a:srgbClr val="757500"/>
            </a:gs>
            <a:gs pos="50000">
              <a:srgbClr val="FFFF00"/>
            </a:gs>
            <a:gs pos="100000">
              <a:srgbClr val="7575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57150</xdr:rowOff>
    </xdr:from>
    <xdr:to>
      <xdr:col>3</xdr:col>
      <xdr:colOff>28575</xdr:colOff>
      <xdr:row>22</xdr:row>
      <xdr:rowOff>0</xdr:rowOff>
    </xdr:to>
    <xdr:sp>
      <xdr:nvSpPr>
        <xdr:cNvPr id="198" name="AutoShape 202"/>
        <xdr:cNvSpPr>
          <a:spLocks/>
        </xdr:cNvSpPr>
      </xdr:nvSpPr>
      <xdr:spPr>
        <a:xfrm rot="16200000">
          <a:off x="438150" y="4533900"/>
          <a:ext cx="247650" cy="104775"/>
        </a:xfrm>
        <a:prstGeom prst="flowChartDocument">
          <a:avLst/>
        </a:prstGeom>
        <a:gradFill rotWithShape="1">
          <a:gsLst>
            <a:gs pos="0">
              <a:srgbClr val="757500"/>
            </a:gs>
            <a:gs pos="50000">
              <a:srgbClr val="FFFF00"/>
            </a:gs>
            <a:gs pos="100000">
              <a:srgbClr val="7575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28575</xdr:colOff>
      <xdr:row>19</xdr:row>
      <xdr:rowOff>9525</xdr:rowOff>
    </xdr:from>
    <xdr:ext cx="447675" cy="323850"/>
    <xdr:sp>
      <xdr:nvSpPr>
        <xdr:cNvPr id="199" name="TextBox 203"/>
        <xdr:cNvSpPr txBox="1">
          <a:spLocks noChangeArrowheads="1"/>
        </xdr:cNvSpPr>
      </xdr:nvSpPr>
      <xdr:spPr>
        <a:xfrm>
          <a:off x="1781175" y="4162425"/>
          <a:ext cx="447675" cy="3238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Stubby
Section</a:t>
          </a:r>
        </a:p>
      </xdr:txBody>
    </xdr:sp>
    <xdr:clientData/>
  </xdr:oneCellAnchor>
  <xdr:oneCellAnchor>
    <xdr:from>
      <xdr:col>13</xdr:col>
      <xdr:colOff>76200</xdr:colOff>
      <xdr:row>23</xdr:row>
      <xdr:rowOff>104775</xdr:rowOff>
    </xdr:from>
    <xdr:ext cx="361950" cy="180975"/>
    <xdr:sp>
      <xdr:nvSpPr>
        <xdr:cNvPr id="200" name="TextBox 204"/>
        <xdr:cNvSpPr txBox="1">
          <a:spLocks noChangeArrowheads="1"/>
        </xdr:cNvSpPr>
      </xdr:nvSpPr>
      <xdr:spPr>
        <a:xfrm>
          <a:off x="2924175" y="4905375"/>
          <a:ext cx="361950" cy="1809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9.3 m</a:t>
          </a:r>
        </a:p>
      </xdr:txBody>
    </xdr:sp>
    <xdr:clientData/>
  </xdr:oneCellAnchor>
  <xdr:twoCellAnchor>
    <xdr:from>
      <xdr:col>7</xdr:col>
      <xdr:colOff>190500</xdr:colOff>
      <xdr:row>30</xdr:row>
      <xdr:rowOff>57150</xdr:rowOff>
    </xdr:from>
    <xdr:to>
      <xdr:col>13</xdr:col>
      <xdr:colOff>190500</xdr:colOff>
      <xdr:row>31</xdr:row>
      <xdr:rowOff>0</xdr:rowOff>
    </xdr:to>
    <xdr:sp>
      <xdr:nvSpPr>
        <xdr:cNvPr id="201" name="AutoShape 207"/>
        <xdr:cNvSpPr>
          <a:spLocks/>
        </xdr:cNvSpPr>
      </xdr:nvSpPr>
      <xdr:spPr>
        <a:xfrm rot="16200000" flipH="1">
          <a:off x="1724025" y="5991225"/>
          <a:ext cx="1314450" cy="104775"/>
        </a:xfrm>
        <a:prstGeom prst="wave">
          <a:avLst>
            <a:gd name="adj" fmla="val -47828"/>
          </a:avLst>
        </a:prstGeom>
        <a:gradFill rotWithShape="1">
          <a:gsLst>
            <a:gs pos="0">
              <a:srgbClr val="8E8E55"/>
            </a:gs>
            <a:gs pos="50000">
              <a:srgbClr val="FFFF99"/>
            </a:gs>
            <a:gs pos="100000">
              <a:srgbClr val="8E8E55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30</xdr:row>
      <xdr:rowOff>57150</xdr:rowOff>
    </xdr:from>
    <xdr:to>
      <xdr:col>7</xdr:col>
      <xdr:colOff>142875</xdr:colOff>
      <xdr:row>31</xdr:row>
      <xdr:rowOff>0</xdr:rowOff>
    </xdr:to>
    <xdr:sp>
      <xdr:nvSpPr>
        <xdr:cNvPr id="202" name="AutoShape 208"/>
        <xdr:cNvSpPr>
          <a:spLocks/>
        </xdr:cNvSpPr>
      </xdr:nvSpPr>
      <xdr:spPr>
        <a:xfrm rot="16200000">
          <a:off x="1428750" y="5991225"/>
          <a:ext cx="247650" cy="104775"/>
        </a:xfrm>
        <a:prstGeom prst="flowChartDocument">
          <a:avLst/>
        </a:prstGeom>
        <a:gradFill rotWithShape="1">
          <a:gsLst>
            <a:gs pos="0">
              <a:srgbClr val="8E8E55"/>
            </a:gs>
            <a:gs pos="50000">
              <a:srgbClr val="FFFF99"/>
            </a:gs>
            <a:gs pos="100000">
              <a:srgbClr val="8E8E55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47625</xdr:rowOff>
    </xdr:from>
    <xdr:to>
      <xdr:col>6</xdr:col>
      <xdr:colOff>114300</xdr:colOff>
      <xdr:row>31</xdr:row>
      <xdr:rowOff>9525</xdr:rowOff>
    </xdr:to>
    <xdr:sp>
      <xdr:nvSpPr>
        <xdr:cNvPr id="203" name="AutoShape 209"/>
        <xdr:cNvSpPr>
          <a:spLocks/>
        </xdr:cNvSpPr>
      </xdr:nvSpPr>
      <xdr:spPr>
        <a:xfrm>
          <a:off x="1095375" y="5981700"/>
          <a:ext cx="333375" cy="123825"/>
        </a:xfrm>
        <a:prstGeom prst="octagon">
          <a:avLst>
            <a:gd name="adj" fmla="val -40907"/>
          </a:avLst>
        </a:prstGeom>
        <a:gradFill rotWithShape="1">
          <a:gsLst>
            <a:gs pos="0">
              <a:srgbClr val="5E4600"/>
            </a:gs>
            <a:gs pos="50000">
              <a:srgbClr val="CC9900"/>
            </a:gs>
            <a:gs pos="100000">
              <a:srgbClr val="5E46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30</xdr:row>
      <xdr:rowOff>47625</xdr:rowOff>
    </xdr:from>
    <xdr:to>
      <xdr:col>13</xdr:col>
      <xdr:colOff>28575</xdr:colOff>
      <xdr:row>32</xdr:row>
      <xdr:rowOff>28575</xdr:rowOff>
    </xdr:to>
    <xdr:grpSp>
      <xdr:nvGrpSpPr>
        <xdr:cNvPr id="204" name="Group 210"/>
        <xdr:cNvGrpSpPr>
          <a:grpSpLocks/>
        </xdr:cNvGrpSpPr>
      </xdr:nvGrpSpPr>
      <xdr:grpSpPr>
        <a:xfrm>
          <a:off x="1866900" y="5981700"/>
          <a:ext cx="1009650" cy="304800"/>
          <a:chOff x="88" y="625"/>
          <a:chExt cx="106" cy="32"/>
        </a:xfrm>
        <a:solidFill>
          <a:srgbClr val="FFFFFF"/>
        </a:solidFill>
      </xdr:grpSpPr>
      <xdr:grpSp>
        <xdr:nvGrpSpPr>
          <xdr:cNvPr id="205" name="Group 211"/>
          <xdr:cNvGrpSpPr>
            <a:grpSpLocks/>
          </xdr:cNvGrpSpPr>
        </xdr:nvGrpSpPr>
        <xdr:grpSpPr>
          <a:xfrm>
            <a:off x="88" y="625"/>
            <a:ext cx="106" cy="32"/>
            <a:chOff x="88" y="625"/>
            <a:chExt cx="106" cy="32"/>
          </a:xfrm>
          <a:solidFill>
            <a:srgbClr val="FFFFFF"/>
          </a:solidFill>
        </xdr:grpSpPr>
        <xdr:sp>
          <xdr:nvSpPr>
            <xdr:cNvPr id="206" name="Rectangle 212"/>
            <xdr:cNvSpPr>
              <a:spLocks/>
            </xdr:cNvSpPr>
          </xdr:nvSpPr>
          <xdr:spPr>
            <a:xfrm>
              <a:off x="88" y="625"/>
              <a:ext cx="25" cy="13"/>
            </a:xfrm>
            <a:prstGeom prst="rect">
              <a:avLst/>
            </a:prstGeom>
            <a:gradFill rotWithShape="1">
              <a:gsLst>
                <a:gs pos="0">
                  <a:srgbClr val="757575"/>
                </a:gs>
                <a:gs pos="50000">
                  <a:srgbClr val="FFFFFF"/>
                </a:gs>
                <a:gs pos="100000">
                  <a:srgbClr val="757575"/>
                </a:gs>
              </a:gsLst>
              <a:lin ang="5400000" scaled="1"/>
            </a:gra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7" name="Polygon 213"/>
            <xdr:cNvSpPr>
              <a:spLocks/>
            </xdr:cNvSpPr>
          </xdr:nvSpPr>
          <xdr:spPr>
            <a:xfrm>
              <a:off x="90" y="638"/>
              <a:ext cx="21" cy="11"/>
            </a:xfrm>
            <a:custGeom>
              <a:pathLst>
                <a:path h="16" w="21">
                  <a:moveTo>
                    <a:pt x="0" y="0"/>
                  </a:moveTo>
                  <a:lnTo>
                    <a:pt x="5" y="16"/>
                  </a:lnTo>
                  <a:lnTo>
                    <a:pt x="21" y="16"/>
                  </a:lnTo>
                  <a:lnTo>
                    <a:pt x="2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66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8" name="Polygon 214"/>
            <xdr:cNvSpPr>
              <a:spLocks/>
            </xdr:cNvSpPr>
          </xdr:nvSpPr>
          <xdr:spPr>
            <a:xfrm>
              <a:off x="178" y="638"/>
              <a:ext cx="16" cy="11"/>
            </a:xfrm>
            <a:custGeom>
              <a:pathLst>
                <a:path h="16" w="18">
                  <a:moveTo>
                    <a:pt x="10" y="0"/>
                  </a:moveTo>
                  <a:lnTo>
                    <a:pt x="18" y="0"/>
                  </a:lnTo>
                  <a:lnTo>
                    <a:pt x="12" y="16"/>
                  </a:lnTo>
                  <a:lnTo>
                    <a:pt x="0" y="16"/>
                  </a:lnTo>
                  <a:lnTo>
                    <a:pt x="10" y="0"/>
                  </a:lnTo>
                  <a:close/>
                </a:path>
              </a:pathLst>
            </a:custGeom>
            <a:solidFill>
              <a:srgbClr val="FF66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9" name="Rectangle 215"/>
            <xdr:cNvSpPr>
              <a:spLocks/>
            </xdr:cNvSpPr>
          </xdr:nvSpPr>
          <xdr:spPr>
            <a:xfrm>
              <a:off x="186" y="625"/>
              <a:ext cx="8" cy="13"/>
            </a:xfrm>
            <a:prstGeom prst="rect">
              <a:avLst/>
            </a:prstGeom>
            <a:gradFill rotWithShape="1">
              <a:gsLst>
                <a:gs pos="0">
                  <a:srgbClr val="454545"/>
                </a:gs>
                <a:gs pos="50000">
                  <a:srgbClr val="969696"/>
                </a:gs>
                <a:gs pos="100000">
                  <a:srgbClr val="454545"/>
                </a:gs>
              </a:gsLst>
              <a:lin ang="5400000" scaled="1"/>
            </a:gra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0" name="Rectangle 216"/>
            <xdr:cNvSpPr>
              <a:spLocks/>
            </xdr:cNvSpPr>
          </xdr:nvSpPr>
          <xdr:spPr>
            <a:xfrm>
              <a:off x="91" y="625"/>
              <a:ext cx="8" cy="13"/>
            </a:xfrm>
            <a:prstGeom prst="rect">
              <a:avLst/>
            </a:prstGeom>
            <a:gradFill rotWithShape="1">
              <a:gsLst>
                <a:gs pos="0">
                  <a:srgbClr val="454545"/>
                </a:gs>
                <a:gs pos="50000">
                  <a:srgbClr val="969696"/>
                </a:gs>
                <a:gs pos="100000">
                  <a:srgbClr val="454545"/>
                </a:gs>
              </a:gsLst>
              <a:lin ang="5400000" scaled="1"/>
            </a:gra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1" name="Oval 217"/>
            <xdr:cNvSpPr>
              <a:spLocks/>
            </xdr:cNvSpPr>
          </xdr:nvSpPr>
          <xdr:spPr>
            <a:xfrm>
              <a:off x="92" y="629"/>
              <a:ext cx="17" cy="5"/>
            </a:xfrm>
            <a:prstGeom prst="ellips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2" name="AutoShape 218"/>
            <xdr:cNvSpPr>
              <a:spLocks/>
            </xdr:cNvSpPr>
          </xdr:nvSpPr>
          <xdr:spPr>
            <a:xfrm>
              <a:off x="93" y="649"/>
              <a:ext cx="97" cy="8"/>
            </a:xfrm>
            <a:prstGeom prst="flowChartAlternateProcess">
              <a:avLst/>
            </a:prstGeom>
            <a:gradFill rotWithShape="1">
              <a:gsLst>
                <a:gs pos="0">
                  <a:srgbClr val="FF6600"/>
                </a:gs>
                <a:gs pos="100000">
                  <a:srgbClr val="8E3800"/>
                </a:gs>
              </a:gsLst>
              <a:lin ang="5400000" scaled="1"/>
            </a:gra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13" name="AutoShape 219"/>
          <xdr:cNvSpPr>
            <a:spLocks/>
          </xdr:cNvSpPr>
        </xdr:nvSpPr>
        <xdr:spPr>
          <a:xfrm rot="20298403">
            <a:off x="100" y="652"/>
            <a:ext cx="36" cy="3"/>
          </a:xfrm>
          <a:prstGeom prst="flowChartTerminator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66675</xdr:colOff>
      <xdr:row>28</xdr:row>
      <xdr:rowOff>38100</xdr:rowOff>
    </xdr:from>
    <xdr:ext cx="1143000" cy="323850"/>
    <xdr:sp>
      <xdr:nvSpPr>
        <xdr:cNvPr id="214" name="TextBox 220"/>
        <xdr:cNvSpPr txBox="1">
          <a:spLocks noChangeArrowheads="1"/>
        </xdr:cNvSpPr>
      </xdr:nvSpPr>
      <xdr:spPr>
        <a:xfrm>
          <a:off x="1819275" y="5648325"/>
          <a:ext cx="1143000" cy="3238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Input/Output Pro2000
Bird/Compass Unit</a:t>
          </a:r>
        </a:p>
      </xdr:txBody>
    </xdr:sp>
    <xdr:clientData/>
  </xdr:oneCellAnchor>
  <xdr:twoCellAnchor>
    <xdr:from>
      <xdr:col>12</xdr:col>
      <xdr:colOff>114300</xdr:colOff>
      <xdr:row>31</xdr:row>
      <xdr:rowOff>95250</xdr:rowOff>
    </xdr:from>
    <xdr:to>
      <xdr:col>12</xdr:col>
      <xdr:colOff>114300</xdr:colOff>
      <xdr:row>33</xdr:row>
      <xdr:rowOff>47625</xdr:rowOff>
    </xdr:to>
    <xdr:sp>
      <xdr:nvSpPr>
        <xdr:cNvPr id="215" name="Line 221"/>
        <xdr:cNvSpPr>
          <a:spLocks/>
        </xdr:cNvSpPr>
      </xdr:nvSpPr>
      <xdr:spPr>
        <a:xfrm>
          <a:off x="2743200" y="6191250"/>
          <a:ext cx="0" cy="276225"/>
        </a:xfrm>
        <a:prstGeom prst="line">
          <a:avLst/>
        </a:prstGeom>
        <a:noFill/>
        <a:ln w="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30</xdr:row>
      <xdr:rowOff>9525</xdr:rowOff>
    </xdr:from>
    <xdr:to>
      <xdr:col>9</xdr:col>
      <xdr:colOff>19050</xdr:colOff>
      <xdr:row>33</xdr:row>
      <xdr:rowOff>38100</xdr:rowOff>
    </xdr:to>
    <xdr:sp>
      <xdr:nvSpPr>
        <xdr:cNvPr id="216" name="Line 222"/>
        <xdr:cNvSpPr>
          <a:spLocks/>
        </xdr:cNvSpPr>
      </xdr:nvSpPr>
      <xdr:spPr>
        <a:xfrm>
          <a:off x="1990725" y="5943600"/>
          <a:ext cx="0" cy="514350"/>
        </a:xfrm>
        <a:prstGeom prst="line">
          <a:avLst/>
        </a:prstGeom>
        <a:noFill/>
        <a:ln w="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33</xdr:row>
      <xdr:rowOff>19050</xdr:rowOff>
    </xdr:from>
    <xdr:to>
      <xdr:col>12</xdr:col>
      <xdr:colOff>104775</xdr:colOff>
      <xdr:row>33</xdr:row>
      <xdr:rowOff>19050</xdr:rowOff>
    </xdr:to>
    <xdr:sp>
      <xdr:nvSpPr>
        <xdr:cNvPr id="217" name="Line 223"/>
        <xdr:cNvSpPr>
          <a:spLocks/>
        </xdr:cNvSpPr>
      </xdr:nvSpPr>
      <xdr:spPr>
        <a:xfrm flipH="1">
          <a:off x="1990725" y="6438900"/>
          <a:ext cx="742950" cy="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28575</xdr:colOff>
      <xdr:row>32</xdr:row>
      <xdr:rowOff>104775</xdr:rowOff>
    </xdr:from>
    <xdr:ext cx="352425" cy="180975"/>
    <xdr:sp>
      <xdr:nvSpPr>
        <xdr:cNvPr id="218" name="TextBox 224"/>
        <xdr:cNvSpPr txBox="1">
          <a:spLocks noChangeArrowheads="1"/>
        </xdr:cNvSpPr>
      </xdr:nvSpPr>
      <xdr:spPr>
        <a:xfrm>
          <a:off x="2219325" y="6362700"/>
          <a:ext cx="352425" cy="1809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0.8 m</a:t>
          </a:r>
        </a:p>
      </xdr:txBody>
    </xdr:sp>
    <xdr:clientData/>
  </xdr:oneCellAnchor>
  <xdr:twoCellAnchor>
    <xdr:from>
      <xdr:col>5</xdr:col>
      <xdr:colOff>161925</xdr:colOff>
      <xdr:row>33</xdr:row>
      <xdr:rowOff>19050</xdr:rowOff>
    </xdr:from>
    <xdr:to>
      <xdr:col>9</xdr:col>
      <xdr:colOff>19050</xdr:colOff>
      <xdr:row>33</xdr:row>
      <xdr:rowOff>19050</xdr:rowOff>
    </xdr:to>
    <xdr:sp>
      <xdr:nvSpPr>
        <xdr:cNvPr id="219" name="Line 226"/>
        <xdr:cNvSpPr>
          <a:spLocks/>
        </xdr:cNvSpPr>
      </xdr:nvSpPr>
      <xdr:spPr>
        <a:xfrm flipH="1">
          <a:off x="1257300" y="6438900"/>
          <a:ext cx="733425" cy="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142875</xdr:colOff>
      <xdr:row>32</xdr:row>
      <xdr:rowOff>104775</xdr:rowOff>
    </xdr:from>
    <xdr:ext cx="419100" cy="180975"/>
    <xdr:sp>
      <xdr:nvSpPr>
        <xdr:cNvPr id="220" name="TextBox 227"/>
        <xdr:cNvSpPr txBox="1">
          <a:spLocks noChangeArrowheads="1"/>
        </xdr:cNvSpPr>
      </xdr:nvSpPr>
      <xdr:spPr>
        <a:xfrm>
          <a:off x="1457325" y="6362700"/>
          <a:ext cx="419100" cy="1809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74.3 m</a:t>
          </a:r>
        </a:p>
      </xdr:txBody>
    </xdr:sp>
    <xdr:clientData/>
  </xdr:oneCellAnchor>
  <xdr:twoCellAnchor>
    <xdr:from>
      <xdr:col>3</xdr:col>
      <xdr:colOff>190500</xdr:colOff>
      <xdr:row>30</xdr:row>
      <xdr:rowOff>57150</xdr:rowOff>
    </xdr:from>
    <xdr:to>
      <xdr:col>5</xdr:col>
      <xdr:colOff>0</xdr:colOff>
      <xdr:row>31</xdr:row>
      <xdr:rowOff>0</xdr:rowOff>
    </xdr:to>
    <xdr:sp>
      <xdr:nvSpPr>
        <xdr:cNvPr id="221" name="AutoShape 228"/>
        <xdr:cNvSpPr>
          <a:spLocks/>
        </xdr:cNvSpPr>
      </xdr:nvSpPr>
      <xdr:spPr>
        <a:xfrm rot="5400000">
          <a:off x="847725" y="5991225"/>
          <a:ext cx="247650" cy="104775"/>
        </a:xfrm>
        <a:prstGeom prst="flowChartDocument">
          <a:avLst/>
        </a:prstGeom>
        <a:gradFill rotWithShape="1">
          <a:gsLst>
            <a:gs pos="0">
              <a:srgbClr val="8E8E55"/>
            </a:gs>
            <a:gs pos="50000">
              <a:srgbClr val="FFFF99"/>
            </a:gs>
            <a:gs pos="100000">
              <a:srgbClr val="8E8E55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29</xdr:row>
      <xdr:rowOff>19050</xdr:rowOff>
    </xdr:from>
    <xdr:to>
      <xdr:col>5</xdr:col>
      <xdr:colOff>161925</xdr:colOff>
      <xdr:row>33</xdr:row>
      <xdr:rowOff>47625</xdr:rowOff>
    </xdr:to>
    <xdr:sp>
      <xdr:nvSpPr>
        <xdr:cNvPr id="222" name="Line 230"/>
        <xdr:cNvSpPr>
          <a:spLocks/>
        </xdr:cNvSpPr>
      </xdr:nvSpPr>
      <xdr:spPr>
        <a:xfrm>
          <a:off x="1257300" y="5791200"/>
          <a:ext cx="0" cy="676275"/>
        </a:xfrm>
        <a:prstGeom prst="line">
          <a:avLst/>
        </a:prstGeom>
        <a:noFill/>
        <a:ln w="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36</xdr:col>
      <xdr:colOff>76200</xdr:colOff>
      <xdr:row>25</xdr:row>
      <xdr:rowOff>0</xdr:rowOff>
    </xdr:from>
    <xdr:ext cx="361950" cy="190500"/>
    <xdr:sp>
      <xdr:nvSpPr>
        <xdr:cNvPr id="223" name="TextBox 50"/>
        <xdr:cNvSpPr txBox="1">
          <a:spLocks noChangeArrowheads="1"/>
        </xdr:cNvSpPr>
      </xdr:nvSpPr>
      <xdr:spPr>
        <a:xfrm>
          <a:off x="7962900" y="5124450"/>
          <a:ext cx="361950" cy="1905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1.8 m</a:t>
          </a:r>
        </a:p>
      </xdr:txBody>
    </xdr:sp>
    <xdr:clientData/>
  </xdr:oneCellAnchor>
  <xdr:twoCellAnchor editAs="absolute">
    <xdr:from>
      <xdr:col>0</xdr:col>
      <xdr:colOff>0</xdr:colOff>
      <xdr:row>0</xdr:row>
      <xdr:rowOff>0</xdr:rowOff>
    </xdr:from>
    <xdr:to>
      <xdr:col>5</xdr:col>
      <xdr:colOff>209550</xdr:colOff>
      <xdr:row>2</xdr:row>
      <xdr:rowOff>0</xdr:rowOff>
    </xdr:to>
    <xdr:sp>
      <xdr:nvSpPr>
        <xdr:cNvPr id="224" name="Text 6"/>
        <xdr:cNvSpPr txBox="1">
          <a:spLocks noChangeArrowheads="1"/>
        </xdr:cNvSpPr>
      </xdr:nvSpPr>
      <xdr:spPr>
        <a:xfrm>
          <a:off x="0" y="0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</xdr:row>
      <xdr:rowOff>0</xdr:rowOff>
    </xdr:from>
    <xdr:to>
      <xdr:col>18</xdr:col>
      <xdr:colOff>200025</xdr:colOff>
      <xdr:row>3</xdr:row>
      <xdr:rowOff>0</xdr:rowOff>
    </xdr:to>
    <xdr:sp>
      <xdr:nvSpPr>
        <xdr:cNvPr id="1" name="Text 622"/>
        <xdr:cNvSpPr txBox="1">
          <a:spLocks noChangeArrowheads="1"/>
        </xdr:cNvSpPr>
      </xdr:nvSpPr>
      <xdr:spPr>
        <a:xfrm>
          <a:off x="2247900" y="923925"/>
          <a:ext cx="2409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Nominal (Unstretched) Length = 87.3 m</a:t>
          </a:r>
        </a:p>
      </xdr:txBody>
    </xdr:sp>
    <xdr:clientData/>
  </xdr:twoCellAnchor>
  <xdr:twoCellAnchor>
    <xdr:from>
      <xdr:col>2</xdr:col>
      <xdr:colOff>28575</xdr:colOff>
      <xdr:row>10</xdr:row>
      <xdr:rowOff>47625</xdr:rowOff>
    </xdr:from>
    <xdr:to>
      <xdr:col>2</xdr:col>
      <xdr:colOff>219075</xdr:colOff>
      <xdr:row>10</xdr:row>
      <xdr:rowOff>123825</xdr:rowOff>
    </xdr:to>
    <xdr:sp>
      <xdr:nvSpPr>
        <xdr:cNvPr id="2" name="Oval 48"/>
        <xdr:cNvSpPr>
          <a:spLocks/>
        </xdr:cNvSpPr>
      </xdr:nvSpPr>
      <xdr:spPr>
        <a:xfrm>
          <a:off x="523875" y="2952750"/>
          <a:ext cx="190500" cy="76200"/>
        </a:xfrm>
        <a:prstGeom prst="ellips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200025</xdr:colOff>
      <xdr:row>3</xdr:row>
      <xdr:rowOff>0</xdr:rowOff>
    </xdr:to>
    <xdr:sp>
      <xdr:nvSpPr>
        <xdr:cNvPr id="3" name="Oval 51"/>
        <xdr:cNvSpPr>
          <a:spLocks/>
        </xdr:cNvSpPr>
      </xdr:nvSpPr>
      <xdr:spPr>
        <a:xfrm>
          <a:off x="504825" y="923925"/>
          <a:ext cx="190500" cy="0"/>
        </a:xfrm>
        <a:prstGeom prst="ellips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200025</xdr:colOff>
      <xdr:row>3</xdr:row>
      <xdr:rowOff>0</xdr:rowOff>
    </xdr:to>
    <xdr:sp>
      <xdr:nvSpPr>
        <xdr:cNvPr id="4" name="Oval 52"/>
        <xdr:cNvSpPr>
          <a:spLocks/>
        </xdr:cNvSpPr>
      </xdr:nvSpPr>
      <xdr:spPr>
        <a:xfrm>
          <a:off x="752475" y="923925"/>
          <a:ext cx="190500" cy="0"/>
        </a:xfrm>
        <a:prstGeom prst="ellips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3</xdr:row>
      <xdr:rowOff>0</xdr:rowOff>
    </xdr:from>
    <xdr:to>
      <xdr:col>27</xdr:col>
      <xdr:colOff>200025</xdr:colOff>
      <xdr:row>3</xdr:row>
      <xdr:rowOff>0</xdr:rowOff>
    </xdr:to>
    <xdr:sp>
      <xdr:nvSpPr>
        <xdr:cNvPr id="5" name="Oval 53"/>
        <xdr:cNvSpPr>
          <a:spLocks/>
        </xdr:cNvSpPr>
      </xdr:nvSpPr>
      <xdr:spPr>
        <a:xfrm>
          <a:off x="6696075" y="923925"/>
          <a:ext cx="190500" cy="0"/>
        </a:xfrm>
        <a:prstGeom prst="ellips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26</xdr:col>
      <xdr:colOff>190500</xdr:colOff>
      <xdr:row>3</xdr:row>
      <xdr:rowOff>0</xdr:rowOff>
    </xdr:to>
    <xdr:sp>
      <xdr:nvSpPr>
        <xdr:cNvPr id="6" name="Oval 54"/>
        <xdr:cNvSpPr>
          <a:spLocks/>
        </xdr:cNvSpPr>
      </xdr:nvSpPr>
      <xdr:spPr>
        <a:xfrm>
          <a:off x="6438900" y="923925"/>
          <a:ext cx="190500" cy="0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12</xdr:row>
      <xdr:rowOff>47625</xdr:rowOff>
    </xdr:from>
    <xdr:to>
      <xdr:col>2</xdr:col>
      <xdr:colOff>219075</xdr:colOff>
      <xdr:row>12</xdr:row>
      <xdr:rowOff>123825</xdr:rowOff>
    </xdr:to>
    <xdr:sp>
      <xdr:nvSpPr>
        <xdr:cNvPr id="7" name="Oval 58"/>
        <xdr:cNvSpPr>
          <a:spLocks/>
        </xdr:cNvSpPr>
      </xdr:nvSpPr>
      <xdr:spPr>
        <a:xfrm>
          <a:off x="523875" y="3276600"/>
          <a:ext cx="190500" cy="76200"/>
        </a:xfrm>
        <a:prstGeom prst="ellipse">
          <a:avLst/>
        </a:prstGeom>
        <a:solidFill>
          <a:srgbClr val="C0C0C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29</xdr:col>
      <xdr:colOff>95250</xdr:colOff>
      <xdr:row>0</xdr:row>
      <xdr:rowOff>0</xdr:rowOff>
    </xdr:from>
    <xdr:to>
      <xdr:col>34</xdr:col>
      <xdr:colOff>238125</xdr:colOff>
      <xdr:row>2</xdr:row>
      <xdr:rowOff>0</xdr:rowOff>
    </xdr:to>
    <xdr:pic>
      <xdr:nvPicPr>
        <xdr:cNvPr id="8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16</xdr:row>
      <xdr:rowOff>19050</xdr:rowOff>
    </xdr:from>
    <xdr:to>
      <xdr:col>2</xdr:col>
      <xdr:colOff>180975</xdr:colOff>
      <xdr:row>16</xdr:row>
      <xdr:rowOff>133350</xdr:rowOff>
    </xdr:to>
    <xdr:sp>
      <xdr:nvSpPr>
        <xdr:cNvPr id="9" name="AutoShape 90"/>
        <xdr:cNvSpPr>
          <a:spLocks/>
        </xdr:cNvSpPr>
      </xdr:nvSpPr>
      <xdr:spPr>
        <a:xfrm>
          <a:off x="561975" y="3895725"/>
          <a:ext cx="114300" cy="114300"/>
        </a:xfrm>
        <a:prstGeom prst="flowChartSummingJunction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17</xdr:col>
      <xdr:colOff>0</xdr:colOff>
      <xdr:row>7</xdr:row>
      <xdr:rowOff>0</xdr:rowOff>
    </xdr:to>
    <xdr:sp>
      <xdr:nvSpPr>
        <xdr:cNvPr id="10" name="Rectangle 3"/>
        <xdr:cNvSpPr>
          <a:spLocks/>
        </xdr:cNvSpPr>
      </xdr:nvSpPr>
      <xdr:spPr>
        <a:xfrm>
          <a:off x="495300" y="1981200"/>
          <a:ext cx="3714750" cy="161925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8E8E55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6</xdr:row>
      <xdr:rowOff>38100</xdr:rowOff>
    </xdr:from>
    <xdr:to>
      <xdr:col>13</xdr:col>
      <xdr:colOff>209550</xdr:colOff>
      <xdr:row>6</xdr:row>
      <xdr:rowOff>114300</xdr:rowOff>
    </xdr:to>
    <xdr:sp>
      <xdr:nvSpPr>
        <xdr:cNvPr id="11" name="Oval 49"/>
        <xdr:cNvSpPr>
          <a:spLocks/>
        </xdr:cNvSpPr>
      </xdr:nvSpPr>
      <xdr:spPr>
        <a:xfrm>
          <a:off x="3238500" y="2019300"/>
          <a:ext cx="190500" cy="76200"/>
        </a:xfrm>
        <a:prstGeom prst="ellipse">
          <a:avLst/>
        </a:prstGeom>
        <a:solidFill>
          <a:srgbClr val="000000">
            <a:alpha val="50000"/>
          </a:srgbClr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38100</xdr:rowOff>
    </xdr:from>
    <xdr:to>
      <xdr:col>5</xdr:col>
      <xdr:colOff>209550</xdr:colOff>
      <xdr:row>6</xdr:row>
      <xdr:rowOff>114300</xdr:rowOff>
    </xdr:to>
    <xdr:sp>
      <xdr:nvSpPr>
        <xdr:cNvPr id="12" name="Oval 55"/>
        <xdr:cNvSpPr>
          <a:spLocks/>
        </xdr:cNvSpPr>
      </xdr:nvSpPr>
      <xdr:spPr>
        <a:xfrm>
          <a:off x="1257300" y="2019300"/>
          <a:ext cx="190500" cy="76200"/>
        </a:xfrm>
        <a:prstGeom prst="ellipse">
          <a:avLst/>
        </a:prstGeom>
        <a:solidFill>
          <a:srgbClr val="C0C0C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33</xdr:col>
      <xdr:colOff>0</xdr:colOff>
      <xdr:row>7</xdr:row>
      <xdr:rowOff>0</xdr:rowOff>
    </xdr:to>
    <xdr:sp>
      <xdr:nvSpPr>
        <xdr:cNvPr id="13" name="Rectangle 61"/>
        <xdr:cNvSpPr>
          <a:spLocks/>
        </xdr:cNvSpPr>
      </xdr:nvSpPr>
      <xdr:spPr>
        <a:xfrm>
          <a:off x="4457700" y="1981200"/>
          <a:ext cx="3714750" cy="161925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8E8E55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18</xdr:col>
      <xdr:colOff>0</xdr:colOff>
      <xdr:row>7</xdr:row>
      <xdr:rowOff>0</xdr:rowOff>
    </xdr:to>
    <xdr:sp>
      <xdr:nvSpPr>
        <xdr:cNvPr id="14" name="Polygon 65"/>
        <xdr:cNvSpPr>
          <a:spLocks/>
        </xdr:cNvSpPr>
      </xdr:nvSpPr>
      <xdr:spPr>
        <a:xfrm>
          <a:off x="4210050" y="1981200"/>
          <a:ext cx="247650" cy="161925"/>
        </a:xfrm>
        <a:custGeom>
          <a:pathLst>
            <a:path h="17" w="27">
              <a:moveTo>
                <a:pt x="0" y="0"/>
              </a:moveTo>
              <a:lnTo>
                <a:pt x="5" y="2"/>
              </a:lnTo>
              <a:lnTo>
                <a:pt x="22" y="2"/>
              </a:lnTo>
              <a:lnTo>
                <a:pt x="27" y="0"/>
              </a:lnTo>
              <a:lnTo>
                <a:pt x="27" y="17"/>
              </a:lnTo>
              <a:lnTo>
                <a:pt x="22" y="15"/>
              </a:lnTo>
              <a:lnTo>
                <a:pt x="5" y="15"/>
              </a:lnTo>
              <a:lnTo>
                <a:pt x="0" y="17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7</xdr:row>
      <xdr:rowOff>0</xdr:rowOff>
    </xdr:to>
    <xdr:sp>
      <xdr:nvSpPr>
        <xdr:cNvPr id="15" name="Polygon 66"/>
        <xdr:cNvSpPr>
          <a:spLocks/>
        </xdr:cNvSpPr>
      </xdr:nvSpPr>
      <xdr:spPr>
        <a:xfrm>
          <a:off x="247650" y="1981200"/>
          <a:ext cx="247650" cy="161925"/>
        </a:xfrm>
        <a:custGeom>
          <a:pathLst>
            <a:path h="17" w="27">
              <a:moveTo>
                <a:pt x="0" y="0"/>
              </a:moveTo>
              <a:lnTo>
                <a:pt x="5" y="2"/>
              </a:lnTo>
              <a:lnTo>
                <a:pt x="22" y="2"/>
              </a:lnTo>
              <a:lnTo>
                <a:pt x="27" y="0"/>
              </a:lnTo>
              <a:lnTo>
                <a:pt x="27" y="17"/>
              </a:lnTo>
              <a:lnTo>
                <a:pt x="22" y="15"/>
              </a:lnTo>
              <a:lnTo>
                <a:pt x="5" y="15"/>
              </a:lnTo>
              <a:lnTo>
                <a:pt x="0" y="17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34</xdr:col>
      <xdr:colOff>0</xdr:colOff>
      <xdr:row>7</xdr:row>
      <xdr:rowOff>0</xdr:rowOff>
    </xdr:to>
    <xdr:sp>
      <xdr:nvSpPr>
        <xdr:cNvPr id="16" name="Polygon 67"/>
        <xdr:cNvSpPr>
          <a:spLocks/>
        </xdr:cNvSpPr>
      </xdr:nvSpPr>
      <xdr:spPr>
        <a:xfrm>
          <a:off x="8172450" y="1981200"/>
          <a:ext cx="247650" cy="161925"/>
        </a:xfrm>
        <a:custGeom>
          <a:pathLst>
            <a:path h="17" w="27">
              <a:moveTo>
                <a:pt x="0" y="0"/>
              </a:moveTo>
              <a:lnTo>
                <a:pt x="5" y="2"/>
              </a:lnTo>
              <a:lnTo>
                <a:pt x="22" y="2"/>
              </a:lnTo>
              <a:lnTo>
                <a:pt x="27" y="0"/>
              </a:lnTo>
              <a:lnTo>
                <a:pt x="27" y="17"/>
              </a:lnTo>
              <a:lnTo>
                <a:pt x="22" y="15"/>
              </a:lnTo>
              <a:lnTo>
                <a:pt x="5" y="15"/>
              </a:lnTo>
              <a:lnTo>
                <a:pt x="0" y="17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</xdr:colOff>
      <xdr:row>6</xdr:row>
      <xdr:rowOff>38100</xdr:rowOff>
    </xdr:from>
    <xdr:to>
      <xdr:col>21</xdr:col>
      <xdr:colOff>219075</xdr:colOff>
      <xdr:row>6</xdr:row>
      <xdr:rowOff>114300</xdr:rowOff>
    </xdr:to>
    <xdr:sp>
      <xdr:nvSpPr>
        <xdr:cNvPr id="17" name="Oval 69"/>
        <xdr:cNvSpPr>
          <a:spLocks/>
        </xdr:cNvSpPr>
      </xdr:nvSpPr>
      <xdr:spPr>
        <a:xfrm>
          <a:off x="5229225" y="2019300"/>
          <a:ext cx="190500" cy="76200"/>
        </a:xfrm>
        <a:prstGeom prst="ellipse">
          <a:avLst/>
        </a:prstGeom>
        <a:solidFill>
          <a:srgbClr val="C0C0C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28575</xdr:colOff>
      <xdr:row>6</xdr:row>
      <xdr:rowOff>38100</xdr:rowOff>
    </xdr:from>
    <xdr:to>
      <xdr:col>29</xdr:col>
      <xdr:colOff>219075</xdr:colOff>
      <xdr:row>6</xdr:row>
      <xdr:rowOff>114300</xdr:rowOff>
    </xdr:to>
    <xdr:sp>
      <xdr:nvSpPr>
        <xdr:cNvPr id="18" name="Oval 70"/>
        <xdr:cNvSpPr>
          <a:spLocks/>
        </xdr:cNvSpPr>
      </xdr:nvSpPr>
      <xdr:spPr>
        <a:xfrm>
          <a:off x="7210425" y="2019300"/>
          <a:ext cx="190500" cy="76200"/>
        </a:xfrm>
        <a:prstGeom prst="ellipse">
          <a:avLst/>
        </a:prstGeom>
        <a:solidFill>
          <a:srgbClr val="000000">
            <a:alpha val="50000"/>
          </a:srgbClr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6</xdr:row>
      <xdr:rowOff>19050</xdr:rowOff>
    </xdr:from>
    <xdr:to>
      <xdr:col>3</xdr:col>
      <xdr:colOff>180975</xdr:colOff>
      <xdr:row>6</xdr:row>
      <xdr:rowOff>133350</xdr:rowOff>
    </xdr:to>
    <xdr:sp>
      <xdr:nvSpPr>
        <xdr:cNvPr id="19" name="AutoShape 74"/>
        <xdr:cNvSpPr>
          <a:spLocks/>
        </xdr:cNvSpPr>
      </xdr:nvSpPr>
      <xdr:spPr>
        <a:xfrm>
          <a:off x="809625" y="2000250"/>
          <a:ext cx="114300" cy="114300"/>
        </a:xfrm>
        <a:prstGeom prst="flowChartSummingJunction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6</xdr:row>
      <xdr:rowOff>19050</xdr:rowOff>
    </xdr:from>
    <xdr:to>
      <xdr:col>5</xdr:col>
      <xdr:colOff>180975</xdr:colOff>
      <xdr:row>6</xdr:row>
      <xdr:rowOff>133350</xdr:rowOff>
    </xdr:to>
    <xdr:sp>
      <xdr:nvSpPr>
        <xdr:cNvPr id="20" name="AutoShape 75"/>
        <xdr:cNvSpPr>
          <a:spLocks/>
        </xdr:cNvSpPr>
      </xdr:nvSpPr>
      <xdr:spPr>
        <a:xfrm>
          <a:off x="1304925" y="2000250"/>
          <a:ext cx="114300" cy="114300"/>
        </a:xfrm>
        <a:prstGeom prst="flowChartSummingJunction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6</xdr:row>
      <xdr:rowOff>19050</xdr:rowOff>
    </xdr:from>
    <xdr:to>
      <xdr:col>7</xdr:col>
      <xdr:colOff>180975</xdr:colOff>
      <xdr:row>6</xdr:row>
      <xdr:rowOff>133350</xdr:rowOff>
    </xdr:to>
    <xdr:sp>
      <xdr:nvSpPr>
        <xdr:cNvPr id="21" name="AutoShape 76"/>
        <xdr:cNvSpPr>
          <a:spLocks/>
        </xdr:cNvSpPr>
      </xdr:nvSpPr>
      <xdr:spPr>
        <a:xfrm>
          <a:off x="1800225" y="2000250"/>
          <a:ext cx="114300" cy="114300"/>
        </a:xfrm>
        <a:prstGeom prst="flowChartSummingJunction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6</xdr:row>
      <xdr:rowOff>19050</xdr:rowOff>
    </xdr:from>
    <xdr:to>
      <xdr:col>9</xdr:col>
      <xdr:colOff>180975</xdr:colOff>
      <xdr:row>6</xdr:row>
      <xdr:rowOff>133350</xdr:rowOff>
    </xdr:to>
    <xdr:sp>
      <xdr:nvSpPr>
        <xdr:cNvPr id="22" name="AutoShape 77"/>
        <xdr:cNvSpPr>
          <a:spLocks/>
        </xdr:cNvSpPr>
      </xdr:nvSpPr>
      <xdr:spPr>
        <a:xfrm>
          <a:off x="2295525" y="2000250"/>
          <a:ext cx="114300" cy="114300"/>
        </a:xfrm>
        <a:prstGeom prst="flowChartSummingJunction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19050</xdr:rowOff>
    </xdr:from>
    <xdr:to>
      <xdr:col>11</xdr:col>
      <xdr:colOff>180975</xdr:colOff>
      <xdr:row>6</xdr:row>
      <xdr:rowOff>133350</xdr:rowOff>
    </xdr:to>
    <xdr:sp>
      <xdr:nvSpPr>
        <xdr:cNvPr id="23" name="AutoShape 78"/>
        <xdr:cNvSpPr>
          <a:spLocks/>
        </xdr:cNvSpPr>
      </xdr:nvSpPr>
      <xdr:spPr>
        <a:xfrm>
          <a:off x="2790825" y="2000250"/>
          <a:ext cx="114300" cy="114300"/>
        </a:xfrm>
        <a:prstGeom prst="flowChartSummingJunction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6</xdr:row>
      <xdr:rowOff>19050</xdr:rowOff>
    </xdr:from>
    <xdr:to>
      <xdr:col>13</xdr:col>
      <xdr:colOff>180975</xdr:colOff>
      <xdr:row>6</xdr:row>
      <xdr:rowOff>133350</xdr:rowOff>
    </xdr:to>
    <xdr:sp>
      <xdr:nvSpPr>
        <xdr:cNvPr id="24" name="AutoShape 79"/>
        <xdr:cNvSpPr>
          <a:spLocks/>
        </xdr:cNvSpPr>
      </xdr:nvSpPr>
      <xdr:spPr>
        <a:xfrm>
          <a:off x="3286125" y="2000250"/>
          <a:ext cx="114300" cy="114300"/>
        </a:xfrm>
        <a:prstGeom prst="flowChartSummingJunction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6</xdr:row>
      <xdr:rowOff>19050</xdr:rowOff>
    </xdr:from>
    <xdr:to>
      <xdr:col>15</xdr:col>
      <xdr:colOff>180975</xdr:colOff>
      <xdr:row>6</xdr:row>
      <xdr:rowOff>133350</xdr:rowOff>
    </xdr:to>
    <xdr:sp>
      <xdr:nvSpPr>
        <xdr:cNvPr id="25" name="AutoShape 80"/>
        <xdr:cNvSpPr>
          <a:spLocks/>
        </xdr:cNvSpPr>
      </xdr:nvSpPr>
      <xdr:spPr>
        <a:xfrm>
          <a:off x="3781425" y="2000250"/>
          <a:ext cx="114300" cy="114300"/>
        </a:xfrm>
        <a:prstGeom prst="flowChartSummingJunction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6</xdr:row>
      <xdr:rowOff>19050</xdr:rowOff>
    </xdr:from>
    <xdr:to>
      <xdr:col>19</xdr:col>
      <xdr:colOff>180975</xdr:colOff>
      <xdr:row>6</xdr:row>
      <xdr:rowOff>133350</xdr:rowOff>
    </xdr:to>
    <xdr:sp>
      <xdr:nvSpPr>
        <xdr:cNvPr id="26" name="AutoShape 82"/>
        <xdr:cNvSpPr>
          <a:spLocks/>
        </xdr:cNvSpPr>
      </xdr:nvSpPr>
      <xdr:spPr>
        <a:xfrm>
          <a:off x="4772025" y="2000250"/>
          <a:ext cx="114300" cy="114300"/>
        </a:xfrm>
        <a:prstGeom prst="flowChartSummingJunction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6</xdr:row>
      <xdr:rowOff>19050</xdr:rowOff>
    </xdr:from>
    <xdr:to>
      <xdr:col>21</xdr:col>
      <xdr:colOff>180975</xdr:colOff>
      <xdr:row>6</xdr:row>
      <xdr:rowOff>133350</xdr:rowOff>
    </xdr:to>
    <xdr:sp>
      <xdr:nvSpPr>
        <xdr:cNvPr id="27" name="AutoShape 83"/>
        <xdr:cNvSpPr>
          <a:spLocks/>
        </xdr:cNvSpPr>
      </xdr:nvSpPr>
      <xdr:spPr>
        <a:xfrm>
          <a:off x="5267325" y="2000250"/>
          <a:ext cx="114300" cy="114300"/>
        </a:xfrm>
        <a:prstGeom prst="flowChartSummingJunction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66675</xdr:colOff>
      <xdr:row>6</xdr:row>
      <xdr:rowOff>19050</xdr:rowOff>
    </xdr:from>
    <xdr:to>
      <xdr:col>23</xdr:col>
      <xdr:colOff>180975</xdr:colOff>
      <xdr:row>6</xdr:row>
      <xdr:rowOff>133350</xdr:rowOff>
    </xdr:to>
    <xdr:sp>
      <xdr:nvSpPr>
        <xdr:cNvPr id="28" name="AutoShape 84"/>
        <xdr:cNvSpPr>
          <a:spLocks/>
        </xdr:cNvSpPr>
      </xdr:nvSpPr>
      <xdr:spPr>
        <a:xfrm>
          <a:off x="5762625" y="2000250"/>
          <a:ext cx="114300" cy="114300"/>
        </a:xfrm>
        <a:prstGeom prst="flowChartSummingJunction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66675</xdr:colOff>
      <xdr:row>6</xdr:row>
      <xdr:rowOff>19050</xdr:rowOff>
    </xdr:from>
    <xdr:to>
      <xdr:col>25</xdr:col>
      <xdr:colOff>180975</xdr:colOff>
      <xdr:row>6</xdr:row>
      <xdr:rowOff>133350</xdr:rowOff>
    </xdr:to>
    <xdr:sp>
      <xdr:nvSpPr>
        <xdr:cNvPr id="29" name="AutoShape 85"/>
        <xdr:cNvSpPr>
          <a:spLocks/>
        </xdr:cNvSpPr>
      </xdr:nvSpPr>
      <xdr:spPr>
        <a:xfrm>
          <a:off x="6257925" y="2000250"/>
          <a:ext cx="114300" cy="114300"/>
        </a:xfrm>
        <a:prstGeom prst="flowChartSummingJunction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6</xdr:row>
      <xdr:rowOff>19050</xdr:rowOff>
    </xdr:from>
    <xdr:to>
      <xdr:col>27</xdr:col>
      <xdr:colOff>180975</xdr:colOff>
      <xdr:row>6</xdr:row>
      <xdr:rowOff>133350</xdr:rowOff>
    </xdr:to>
    <xdr:sp>
      <xdr:nvSpPr>
        <xdr:cNvPr id="30" name="AutoShape 86"/>
        <xdr:cNvSpPr>
          <a:spLocks/>
        </xdr:cNvSpPr>
      </xdr:nvSpPr>
      <xdr:spPr>
        <a:xfrm>
          <a:off x="6753225" y="2000250"/>
          <a:ext cx="114300" cy="114300"/>
        </a:xfrm>
        <a:prstGeom prst="flowChartSummingJunction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66675</xdr:colOff>
      <xdr:row>6</xdr:row>
      <xdr:rowOff>19050</xdr:rowOff>
    </xdr:from>
    <xdr:to>
      <xdr:col>29</xdr:col>
      <xdr:colOff>180975</xdr:colOff>
      <xdr:row>6</xdr:row>
      <xdr:rowOff>133350</xdr:rowOff>
    </xdr:to>
    <xdr:sp>
      <xdr:nvSpPr>
        <xdr:cNvPr id="31" name="AutoShape 87"/>
        <xdr:cNvSpPr>
          <a:spLocks/>
        </xdr:cNvSpPr>
      </xdr:nvSpPr>
      <xdr:spPr>
        <a:xfrm>
          <a:off x="7248525" y="2000250"/>
          <a:ext cx="114300" cy="114300"/>
        </a:xfrm>
        <a:prstGeom prst="flowChartSummingJunction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66675</xdr:colOff>
      <xdr:row>6</xdr:row>
      <xdr:rowOff>19050</xdr:rowOff>
    </xdr:from>
    <xdr:to>
      <xdr:col>31</xdr:col>
      <xdr:colOff>180975</xdr:colOff>
      <xdr:row>6</xdr:row>
      <xdr:rowOff>133350</xdr:rowOff>
    </xdr:to>
    <xdr:sp>
      <xdr:nvSpPr>
        <xdr:cNvPr id="32" name="AutoShape 88"/>
        <xdr:cNvSpPr>
          <a:spLocks/>
        </xdr:cNvSpPr>
      </xdr:nvSpPr>
      <xdr:spPr>
        <a:xfrm>
          <a:off x="7743825" y="2000250"/>
          <a:ext cx="114300" cy="114300"/>
        </a:xfrm>
        <a:prstGeom prst="flowChartSummingJunction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6</xdr:row>
      <xdr:rowOff>19050</xdr:rowOff>
    </xdr:from>
    <xdr:to>
      <xdr:col>33</xdr:col>
      <xdr:colOff>180975</xdr:colOff>
      <xdr:row>6</xdr:row>
      <xdr:rowOff>133350</xdr:rowOff>
    </xdr:to>
    <xdr:sp>
      <xdr:nvSpPr>
        <xdr:cNvPr id="33" name="AutoShape 89"/>
        <xdr:cNvSpPr>
          <a:spLocks/>
        </xdr:cNvSpPr>
      </xdr:nvSpPr>
      <xdr:spPr>
        <a:xfrm>
          <a:off x="8239125" y="2000250"/>
          <a:ext cx="114300" cy="114300"/>
        </a:xfrm>
        <a:prstGeom prst="flowChartSummingJunction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6</xdr:row>
      <xdr:rowOff>19050</xdr:rowOff>
    </xdr:from>
    <xdr:to>
      <xdr:col>17</xdr:col>
      <xdr:colOff>180975</xdr:colOff>
      <xdr:row>6</xdr:row>
      <xdr:rowOff>133350</xdr:rowOff>
    </xdr:to>
    <xdr:sp>
      <xdr:nvSpPr>
        <xdr:cNvPr id="34" name="AutoShape 91"/>
        <xdr:cNvSpPr>
          <a:spLocks/>
        </xdr:cNvSpPr>
      </xdr:nvSpPr>
      <xdr:spPr>
        <a:xfrm>
          <a:off x="4276725" y="2000250"/>
          <a:ext cx="114300" cy="114300"/>
        </a:xfrm>
        <a:prstGeom prst="flowChartSummingJunction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28</xdr:row>
      <xdr:rowOff>9525</xdr:rowOff>
    </xdr:from>
    <xdr:to>
      <xdr:col>2</xdr:col>
      <xdr:colOff>200025</xdr:colOff>
      <xdr:row>28</xdr:row>
      <xdr:rowOff>152400</xdr:rowOff>
    </xdr:to>
    <xdr:sp>
      <xdr:nvSpPr>
        <xdr:cNvPr id="35" name="Oval 96"/>
        <xdr:cNvSpPr>
          <a:spLocks/>
        </xdr:cNvSpPr>
      </xdr:nvSpPr>
      <xdr:spPr>
        <a:xfrm>
          <a:off x="552450" y="6105525"/>
          <a:ext cx="142875" cy="142875"/>
        </a:xfrm>
        <a:prstGeom prst="ellipse">
          <a:avLst/>
        </a:prstGeom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26</xdr:row>
      <xdr:rowOff>19050</xdr:rowOff>
    </xdr:from>
    <xdr:to>
      <xdr:col>2</xdr:col>
      <xdr:colOff>180975</xdr:colOff>
      <xdr:row>26</xdr:row>
      <xdr:rowOff>133350</xdr:rowOff>
    </xdr:to>
    <xdr:sp>
      <xdr:nvSpPr>
        <xdr:cNvPr id="36" name="AutoShape 113"/>
        <xdr:cNvSpPr>
          <a:spLocks/>
        </xdr:cNvSpPr>
      </xdr:nvSpPr>
      <xdr:spPr>
        <a:xfrm>
          <a:off x="561975" y="5791200"/>
          <a:ext cx="114300" cy="114300"/>
        </a:xfrm>
        <a:prstGeom prst="flowChartSummingJunction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21</xdr:row>
      <xdr:rowOff>0</xdr:rowOff>
    </xdr:from>
    <xdr:to>
      <xdr:col>33</xdr:col>
      <xdr:colOff>38100</xdr:colOff>
      <xdr:row>23</xdr:row>
      <xdr:rowOff>95250</xdr:rowOff>
    </xdr:to>
    <xdr:grpSp>
      <xdr:nvGrpSpPr>
        <xdr:cNvPr id="37" name="Group 116"/>
        <xdr:cNvGrpSpPr>
          <a:grpSpLocks/>
        </xdr:cNvGrpSpPr>
      </xdr:nvGrpSpPr>
      <xdr:grpSpPr>
        <a:xfrm>
          <a:off x="466725" y="4686300"/>
          <a:ext cx="7743825" cy="419100"/>
          <a:chOff x="49" y="475"/>
          <a:chExt cx="813" cy="44"/>
        </a:xfrm>
        <a:solidFill>
          <a:srgbClr val="FFFFFF"/>
        </a:solidFill>
      </xdr:grpSpPr>
      <xdr:sp>
        <xdr:nvSpPr>
          <xdr:cNvPr id="38" name="AutoShape 95"/>
          <xdr:cNvSpPr>
            <a:spLocks/>
          </xdr:cNvSpPr>
        </xdr:nvSpPr>
        <xdr:spPr>
          <a:xfrm rot="16200000">
            <a:off x="49" y="485"/>
            <a:ext cx="813" cy="34"/>
          </a:xfrm>
          <a:prstGeom prst="wave">
            <a:avLst>
              <a:gd name="adj" fmla="val -49388"/>
            </a:avLst>
          </a:prstGeom>
          <a:gradFill rotWithShape="1">
            <a:gsLst>
              <a:gs pos="0">
                <a:srgbClr val="FFFF99"/>
              </a:gs>
              <a:gs pos="100000">
                <a:srgbClr val="8E8E55"/>
              </a:gs>
            </a:gsLst>
            <a:lin ang="5400000" scaled="1"/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Oval 97"/>
          <xdr:cNvSpPr>
            <a:spLocks/>
          </xdr:cNvSpPr>
        </xdr:nvSpPr>
        <xdr:spPr>
          <a:xfrm>
            <a:off x="83" y="495"/>
            <a:ext cx="15" cy="15"/>
          </a:xfrm>
          <a:prstGeom prst="ellipse">
            <a:avLst/>
          </a:prstGeom>
          <a:gradFill rotWithShape="1">
            <a:gsLst>
              <a:gs pos="0">
                <a:srgbClr val="C0C0C0"/>
              </a:gs>
              <a:gs pos="100000">
                <a:srgbClr val="585858"/>
              </a:gs>
            </a:gsLst>
            <a:lin ang="0" scaled="1"/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Oval 98"/>
          <xdr:cNvSpPr>
            <a:spLocks/>
          </xdr:cNvSpPr>
        </xdr:nvSpPr>
        <xdr:spPr>
          <a:xfrm>
            <a:off x="161" y="495"/>
            <a:ext cx="15" cy="15"/>
          </a:xfrm>
          <a:prstGeom prst="ellipse">
            <a:avLst/>
          </a:prstGeom>
          <a:gradFill rotWithShape="1">
            <a:gsLst>
              <a:gs pos="0">
                <a:srgbClr val="C0C0C0"/>
              </a:gs>
              <a:gs pos="100000">
                <a:srgbClr val="585858"/>
              </a:gs>
            </a:gsLst>
            <a:lin ang="0" scaled="1"/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Oval 99"/>
          <xdr:cNvSpPr>
            <a:spLocks/>
          </xdr:cNvSpPr>
        </xdr:nvSpPr>
        <xdr:spPr>
          <a:xfrm>
            <a:off x="239" y="495"/>
            <a:ext cx="15" cy="15"/>
          </a:xfrm>
          <a:prstGeom prst="ellipse">
            <a:avLst/>
          </a:prstGeom>
          <a:gradFill rotWithShape="1">
            <a:gsLst>
              <a:gs pos="0">
                <a:srgbClr val="C0C0C0"/>
              </a:gs>
              <a:gs pos="100000">
                <a:srgbClr val="585858"/>
              </a:gs>
            </a:gsLst>
            <a:lin ang="0" scaled="1"/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Oval 100"/>
          <xdr:cNvSpPr>
            <a:spLocks/>
          </xdr:cNvSpPr>
        </xdr:nvSpPr>
        <xdr:spPr>
          <a:xfrm>
            <a:off x="317" y="495"/>
            <a:ext cx="15" cy="15"/>
          </a:xfrm>
          <a:prstGeom prst="ellipse">
            <a:avLst/>
          </a:prstGeom>
          <a:gradFill rotWithShape="1">
            <a:gsLst>
              <a:gs pos="0">
                <a:srgbClr val="C0C0C0"/>
              </a:gs>
              <a:gs pos="100000">
                <a:srgbClr val="585858"/>
              </a:gs>
            </a:gsLst>
            <a:lin ang="0" scaled="1"/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Oval 101"/>
          <xdr:cNvSpPr>
            <a:spLocks/>
          </xdr:cNvSpPr>
        </xdr:nvSpPr>
        <xdr:spPr>
          <a:xfrm>
            <a:off x="366" y="495"/>
            <a:ext cx="15" cy="15"/>
          </a:xfrm>
          <a:prstGeom prst="ellipse">
            <a:avLst/>
          </a:prstGeom>
          <a:gradFill rotWithShape="1">
            <a:gsLst>
              <a:gs pos="0">
                <a:srgbClr val="C0C0C0"/>
              </a:gs>
              <a:gs pos="100000">
                <a:srgbClr val="585858"/>
              </a:gs>
            </a:gsLst>
            <a:lin ang="0" scaled="1"/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Oval 102"/>
          <xdr:cNvSpPr>
            <a:spLocks/>
          </xdr:cNvSpPr>
        </xdr:nvSpPr>
        <xdr:spPr>
          <a:xfrm>
            <a:off x="395" y="495"/>
            <a:ext cx="15" cy="15"/>
          </a:xfrm>
          <a:prstGeom prst="ellipse">
            <a:avLst/>
          </a:prstGeom>
          <a:gradFill rotWithShape="1">
            <a:gsLst>
              <a:gs pos="0">
                <a:srgbClr val="C0C0C0"/>
              </a:gs>
              <a:gs pos="100000">
                <a:srgbClr val="585858"/>
              </a:gs>
            </a:gsLst>
            <a:lin ang="0" scaled="1"/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Oval 103"/>
          <xdr:cNvSpPr>
            <a:spLocks/>
          </xdr:cNvSpPr>
        </xdr:nvSpPr>
        <xdr:spPr>
          <a:xfrm>
            <a:off x="421" y="495"/>
            <a:ext cx="15" cy="15"/>
          </a:xfrm>
          <a:prstGeom prst="ellipse">
            <a:avLst/>
          </a:prstGeom>
          <a:gradFill rotWithShape="1">
            <a:gsLst>
              <a:gs pos="0">
                <a:srgbClr val="C0C0C0"/>
              </a:gs>
              <a:gs pos="100000">
                <a:srgbClr val="585858"/>
              </a:gs>
            </a:gsLst>
            <a:lin ang="0" scaled="1"/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Oval 104"/>
          <xdr:cNvSpPr>
            <a:spLocks/>
          </xdr:cNvSpPr>
        </xdr:nvSpPr>
        <xdr:spPr>
          <a:xfrm>
            <a:off x="473" y="495"/>
            <a:ext cx="15" cy="15"/>
          </a:xfrm>
          <a:prstGeom prst="ellipse">
            <a:avLst/>
          </a:prstGeom>
          <a:gradFill rotWithShape="1">
            <a:gsLst>
              <a:gs pos="0">
                <a:srgbClr val="C0C0C0"/>
              </a:gs>
              <a:gs pos="100000">
                <a:srgbClr val="585858"/>
              </a:gs>
            </a:gsLst>
            <a:lin ang="0" scaled="1"/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Oval 105"/>
          <xdr:cNvSpPr>
            <a:spLocks/>
          </xdr:cNvSpPr>
        </xdr:nvSpPr>
        <xdr:spPr>
          <a:xfrm>
            <a:off x="499" y="495"/>
            <a:ext cx="15" cy="15"/>
          </a:xfrm>
          <a:prstGeom prst="ellipse">
            <a:avLst/>
          </a:prstGeom>
          <a:gradFill rotWithShape="1">
            <a:gsLst>
              <a:gs pos="0">
                <a:srgbClr val="C0C0C0"/>
              </a:gs>
              <a:gs pos="100000">
                <a:srgbClr val="585858"/>
              </a:gs>
            </a:gsLst>
            <a:lin ang="0" scaled="1"/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106"/>
          <xdr:cNvSpPr>
            <a:spLocks/>
          </xdr:cNvSpPr>
        </xdr:nvSpPr>
        <xdr:spPr>
          <a:xfrm>
            <a:off x="528" y="495"/>
            <a:ext cx="15" cy="15"/>
          </a:xfrm>
          <a:prstGeom prst="ellipse">
            <a:avLst/>
          </a:prstGeom>
          <a:gradFill rotWithShape="1">
            <a:gsLst>
              <a:gs pos="0">
                <a:srgbClr val="C0C0C0"/>
              </a:gs>
              <a:gs pos="100000">
                <a:srgbClr val="585858"/>
              </a:gs>
            </a:gsLst>
            <a:lin ang="0" scaled="1"/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Oval 107"/>
          <xdr:cNvSpPr>
            <a:spLocks/>
          </xdr:cNvSpPr>
        </xdr:nvSpPr>
        <xdr:spPr>
          <a:xfrm>
            <a:off x="577" y="495"/>
            <a:ext cx="15" cy="15"/>
          </a:xfrm>
          <a:prstGeom prst="ellipse">
            <a:avLst/>
          </a:prstGeom>
          <a:gradFill rotWithShape="1">
            <a:gsLst>
              <a:gs pos="0">
                <a:srgbClr val="C0C0C0"/>
              </a:gs>
              <a:gs pos="100000">
                <a:srgbClr val="585858"/>
              </a:gs>
            </a:gsLst>
            <a:lin ang="0" scaled="1"/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Oval 108"/>
          <xdr:cNvSpPr>
            <a:spLocks/>
          </xdr:cNvSpPr>
        </xdr:nvSpPr>
        <xdr:spPr>
          <a:xfrm>
            <a:off x="655" y="495"/>
            <a:ext cx="15" cy="15"/>
          </a:xfrm>
          <a:prstGeom prst="ellipse">
            <a:avLst/>
          </a:prstGeom>
          <a:gradFill rotWithShape="1">
            <a:gsLst>
              <a:gs pos="0">
                <a:srgbClr val="C0C0C0"/>
              </a:gs>
              <a:gs pos="100000">
                <a:srgbClr val="585858"/>
              </a:gs>
            </a:gsLst>
            <a:lin ang="0" scaled="1"/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Oval 109"/>
          <xdr:cNvSpPr>
            <a:spLocks/>
          </xdr:cNvSpPr>
        </xdr:nvSpPr>
        <xdr:spPr>
          <a:xfrm>
            <a:off x="733" y="495"/>
            <a:ext cx="15" cy="15"/>
          </a:xfrm>
          <a:prstGeom prst="ellipse">
            <a:avLst/>
          </a:prstGeom>
          <a:gradFill rotWithShape="1">
            <a:gsLst>
              <a:gs pos="0">
                <a:srgbClr val="C0C0C0"/>
              </a:gs>
              <a:gs pos="100000">
                <a:srgbClr val="585858"/>
              </a:gs>
            </a:gsLst>
            <a:lin ang="0" scaled="1"/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Oval 110"/>
          <xdr:cNvSpPr>
            <a:spLocks/>
          </xdr:cNvSpPr>
        </xdr:nvSpPr>
        <xdr:spPr>
          <a:xfrm>
            <a:off x="811" y="495"/>
            <a:ext cx="15" cy="15"/>
          </a:xfrm>
          <a:prstGeom prst="ellipse">
            <a:avLst/>
          </a:prstGeom>
          <a:gradFill rotWithShape="1">
            <a:gsLst>
              <a:gs pos="0">
                <a:srgbClr val="C0C0C0"/>
              </a:gs>
              <a:gs pos="100000">
                <a:srgbClr val="585858"/>
              </a:gs>
            </a:gsLst>
            <a:lin ang="0" scaled="1"/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111"/>
          <xdr:cNvSpPr>
            <a:spLocks/>
          </xdr:cNvSpPr>
        </xdr:nvSpPr>
        <xdr:spPr>
          <a:xfrm>
            <a:off x="449" y="496"/>
            <a:ext cx="12" cy="12"/>
          </a:xfrm>
          <a:prstGeom prst="flowChartSummingJunction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114"/>
          <xdr:cNvSpPr>
            <a:spLocks/>
          </xdr:cNvSpPr>
        </xdr:nvSpPr>
        <xdr:spPr>
          <a:xfrm>
            <a:off x="91" y="475"/>
            <a:ext cx="72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28575</xdr:colOff>
      <xdr:row>14</xdr:row>
      <xdr:rowOff>47625</xdr:rowOff>
    </xdr:from>
    <xdr:to>
      <xdr:col>2</xdr:col>
      <xdr:colOff>219075</xdr:colOff>
      <xdr:row>14</xdr:row>
      <xdr:rowOff>123825</xdr:rowOff>
    </xdr:to>
    <xdr:sp>
      <xdr:nvSpPr>
        <xdr:cNvPr id="55" name="Oval 122"/>
        <xdr:cNvSpPr>
          <a:spLocks/>
        </xdr:cNvSpPr>
      </xdr:nvSpPr>
      <xdr:spPr>
        <a:xfrm>
          <a:off x="523875" y="3600450"/>
          <a:ext cx="190500" cy="76200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</xdr:col>
      <xdr:colOff>66675</xdr:colOff>
      <xdr:row>2</xdr:row>
      <xdr:rowOff>0</xdr:rowOff>
    </xdr:to>
    <xdr:sp>
      <xdr:nvSpPr>
        <xdr:cNvPr id="56" name="Text 6"/>
        <xdr:cNvSpPr txBox="1">
          <a:spLocks noChangeArrowheads="1"/>
        </xdr:cNvSpPr>
      </xdr:nvSpPr>
      <xdr:spPr>
        <a:xfrm>
          <a:off x="0" y="0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22</xdr:row>
      <xdr:rowOff>28575</xdr:rowOff>
    </xdr:from>
    <xdr:ext cx="352425" cy="190500"/>
    <xdr:sp>
      <xdr:nvSpPr>
        <xdr:cNvPr id="1" name="TextBox 531"/>
        <xdr:cNvSpPr txBox="1">
          <a:spLocks noChangeArrowheads="1"/>
        </xdr:cNvSpPr>
      </xdr:nvSpPr>
      <xdr:spPr>
        <a:xfrm>
          <a:off x="600075" y="4381500"/>
          <a:ext cx="352425" cy="1905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4.0 m</a:t>
          </a:r>
        </a:p>
      </xdr:txBody>
    </xdr:sp>
    <xdr:clientData/>
  </xdr:oneCellAnchor>
  <xdr:twoCellAnchor editAs="oneCell">
    <xdr:from>
      <xdr:col>4</xdr:col>
      <xdr:colOff>1114425</xdr:colOff>
      <xdr:row>0</xdr:row>
      <xdr:rowOff>0</xdr:rowOff>
    </xdr:from>
    <xdr:to>
      <xdr:col>4</xdr:col>
      <xdr:colOff>2495550</xdr:colOff>
      <xdr:row>3</xdr:row>
      <xdr:rowOff>0</xdr:rowOff>
    </xdr:to>
    <xdr:pic>
      <xdr:nvPicPr>
        <xdr:cNvPr id="2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16</xdr:row>
      <xdr:rowOff>161925</xdr:rowOff>
    </xdr:from>
    <xdr:to>
      <xdr:col>4</xdr:col>
      <xdr:colOff>1952625</xdr:colOff>
      <xdr:row>32</xdr:row>
      <xdr:rowOff>0</xdr:rowOff>
    </xdr:to>
    <xdr:grpSp>
      <xdr:nvGrpSpPr>
        <xdr:cNvPr id="3" name="Group 573"/>
        <xdr:cNvGrpSpPr>
          <a:grpSpLocks/>
        </xdr:cNvGrpSpPr>
      </xdr:nvGrpSpPr>
      <xdr:grpSpPr>
        <a:xfrm>
          <a:off x="466725" y="3371850"/>
          <a:ext cx="7705725" cy="2686050"/>
          <a:chOff x="49" y="357"/>
          <a:chExt cx="809" cy="303"/>
        </a:xfrm>
        <a:solidFill>
          <a:srgbClr val="FFFFFF"/>
        </a:solidFill>
      </xdr:grpSpPr>
      <xdr:sp>
        <xdr:nvSpPr>
          <xdr:cNvPr id="4" name="Rectangle 547"/>
          <xdr:cNvSpPr>
            <a:spLocks/>
          </xdr:cNvSpPr>
        </xdr:nvSpPr>
        <xdr:spPr>
          <a:xfrm>
            <a:off x="497" y="400"/>
            <a:ext cx="7" cy="3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585858"/>
              </a:gs>
            </a:gsLst>
            <a:lin ang="5400000" scaled="1"/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13"/>
          <xdr:cNvSpPr>
            <a:spLocks/>
          </xdr:cNvSpPr>
        </xdr:nvSpPr>
        <xdr:spPr>
          <a:xfrm>
            <a:off x="473" y="584"/>
            <a:ext cx="16" cy="38"/>
          </a:xfrm>
          <a:prstGeom prst="line">
            <a:avLst/>
          </a:prstGeom>
          <a:noFill/>
          <a:ln w="635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514"/>
          <xdr:cNvSpPr>
            <a:spLocks/>
          </xdr:cNvSpPr>
        </xdr:nvSpPr>
        <xdr:spPr>
          <a:xfrm flipH="1">
            <a:off x="502" y="585"/>
            <a:ext cx="13" cy="37"/>
          </a:xfrm>
          <a:prstGeom prst="line">
            <a:avLst/>
          </a:prstGeom>
          <a:noFill/>
          <a:ln w="635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463"/>
          <xdr:cNvSpPr>
            <a:spLocks/>
          </xdr:cNvSpPr>
        </xdr:nvSpPr>
        <xdr:spPr>
          <a:xfrm>
            <a:off x="69" y="519"/>
            <a:ext cx="778" cy="8"/>
          </a:xfrm>
          <a:prstGeom prst="rect">
            <a:avLst/>
          </a:prstGeom>
          <a:gradFill rotWithShape="1">
            <a:gsLst>
              <a:gs pos="0">
                <a:srgbClr val="FFFF00"/>
              </a:gs>
              <a:gs pos="100000">
                <a:srgbClr val="757500"/>
              </a:gs>
            </a:gsLst>
            <a:lin ang="5400000" scaled="1"/>
          </a:gra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417"/>
          <xdr:cNvSpPr>
            <a:spLocks/>
          </xdr:cNvSpPr>
        </xdr:nvSpPr>
        <xdr:spPr>
          <a:xfrm>
            <a:off x="69" y="410"/>
            <a:ext cx="101" cy="30"/>
          </a:xfrm>
          <a:prstGeom prst="roundRect">
            <a:avLst>
              <a:gd name="adj" fmla="val 0"/>
            </a:avLst>
          </a:prstGeom>
          <a:gradFill rotWithShape="1">
            <a:gsLst>
              <a:gs pos="0">
                <a:srgbClr val="FF9933"/>
              </a:gs>
              <a:gs pos="100000">
                <a:srgbClr val="754617"/>
              </a:gs>
            </a:gsLst>
            <a:lin ang="5400000" scaled="1"/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16"/>
          <xdr:cNvSpPr>
            <a:spLocks/>
          </xdr:cNvSpPr>
        </xdr:nvSpPr>
        <xdr:spPr>
          <a:xfrm>
            <a:off x="169" y="415"/>
            <a:ext cx="649" cy="20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100000">
                <a:srgbClr val="0000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" name="Group 454"/>
          <xdr:cNvGrpSpPr>
            <a:grpSpLocks/>
          </xdr:cNvGrpSpPr>
        </xdr:nvGrpSpPr>
        <xdr:grpSpPr>
          <a:xfrm>
            <a:off x="154" y="414"/>
            <a:ext cx="62" cy="205"/>
            <a:chOff x="199" y="439"/>
            <a:chExt cx="62" cy="205"/>
          </a:xfrm>
          <a:solidFill>
            <a:srgbClr val="FFFFFF"/>
          </a:solidFill>
        </xdr:grpSpPr>
        <xdr:grpSp>
          <xdr:nvGrpSpPr>
            <xdr:cNvPr id="11" name="Group 47"/>
            <xdr:cNvGrpSpPr>
              <a:grpSpLocks/>
            </xdr:cNvGrpSpPr>
          </xdr:nvGrpSpPr>
          <xdr:grpSpPr>
            <a:xfrm>
              <a:off x="213" y="439"/>
              <a:ext cx="18" cy="30"/>
              <a:chOff x="530" y="439"/>
              <a:chExt cx="18" cy="30"/>
            </a:xfrm>
            <a:solidFill>
              <a:srgbClr val="FFFFFF"/>
            </a:solidFill>
          </xdr:grpSpPr>
          <xdr:sp>
            <xdr:nvSpPr>
              <xdr:cNvPr id="12" name="Rectangle 43"/>
              <xdr:cNvSpPr>
                <a:spLocks/>
              </xdr:cNvSpPr>
            </xdr:nvSpPr>
            <xdr:spPr>
              <a:xfrm>
                <a:off x="535" y="439"/>
                <a:ext cx="8" cy="22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" name="Rectangle 44"/>
              <xdr:cNvSpPr>
                <a:spLocks/>
              </xdr:cNvSpPr>
            </xdr:nvSpPr>
            <xdr:spPr>
              <a:xfrm>
                <a:off x="545" y="439"/>
                <a:ext cx="3" cy="22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" name="Rectangle 45"/>
              <xdr:cNvSpPr>
                <a:spLocks/>
              </xdr:cNvSpPr>
            </xdr:nvSpPr>
            <xdr:spPr>
              <a:xfrm>
                <a:off x="530" y="439"/>
                <a:ext cx="3" cy="22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" name="AutoShape 46"/>
              <xdr:cNvSpPr>
                <a:spLocks/>
              </xdr:cNvSpPr>
            </xdr:nvSpPr>
            <xdr:spPr>
              <a:xfrm>
                <a:off x="535" y="461"/>
                <a:ext cx="8" cy="8"/>
              </a:xfrm>
              <a:prstGeom prst="donut">
                <a:avLst/>
              </a:prstGeom>
              <a:solidFill>
                <a:srgbClr val="C0C0C0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6" name="Group 159"/>
            <xdr:cNvGrpSpPr>
              <a:grpSpLocks/>
            </xdr:cNvGrpSpPr>
          </xdr:nvGrpSpPr>
          <xdr:grpSpPr>
            <a:xfrm>
              <a:off x="199" y="538"/>
              <a:ext cx="62" cy="106"/>
              <a:chOff x="114" y="568"/>
              <a:chExt cx="62" cy="106"/>
            </a:xfrm>
            <a:solidFill>
              <a:srgbClr val="FFFFFF"/>
            </a:solidFill>
          </xdr:grpSpPr>
          <xdr:grpSp>
            <xdr:nvGrpSpPr>
              <xdr:cNvPr id="17" name="Group 153"/>
              <xdr:cNvGrpSpPr>
                <a:grpSpLocks/>
              </xdr:cNvGrpSpPr>
            </xdr:nvGrpSpPr>
            <xdr:grpSpPr>
              <a:xfrm>
                <a:off x="157" y="638"/>
                <a:ext cx="3" cy="19"/>
                <a:chOff x="99" y="635"/>
                <a:chExt cx="6" cy="19"/>
              </a:xfrm>
              <a:solidFill>
                <a:srgbClr val="FFFFFF"/>
              </a:solidFill>
            </xdr:grpSpPr>
            <xdr:sp>
              <xdr:nvSpPr>
                <xdr:cNvPr id="18" name="Line 154"/>
                <xdr:cNvSpPr>
                  <a:spLocks/>
                </xdr:cNvSpPr>
              </xdr:nvSpPr>
              <xdr:spPr>
                <a:xfrm>
                  <a:off x="102" y="642"/>
                  <a:ext cx="0" cy="5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9" name="Oval 155"/>
                <xdr:cNvSpPr>
                  <a:spLocks/>
                </xdr:cNvSpPr>
              </xdr:nvSpPr>
              <xdr:spPr>
                <a:xfrm>
                  <a:off x="99" y="646"/>
                  <a:ext cx="6" cy="4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0" name="Oval 156"/>
                <xdr:cNvSpPr>
                  <a:spLocks/>
                </xdr:cNvSpPr>
              </xdr:nvSpPr>
              <xdr:spPr>
                <a:xfrm>
                  <a:off x="99" y="639"/>
                  <a:ext cx="6" cy="4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1" name="Line 157"/>
                <xdr:cNvSpPr>
                  <a:spLocks/>
                </xdr:cNvSpPr>
              </xdr:nvSpPr>
              <xdr:spPr>
                <a:xfrm>
                  <a:off x="102" y="635"/>
                  <a:ext cx="0" cy="5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2" name="Line 158"/>
                <xdr:cNvSpPr>
                  <a:spLocks/>
                </xdr:cNvSpPr>
              </xdr:nvSpPr>
              <xdr:spPr>
                <a:xfrm>
                  <a:off x="102" y="649"/>
                  <a:ext cx="0" cy="5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23" name="Group 152"/>
              <xdr:cNvGrpSpPr>
                <a:grpSpLocks/>
              </xdr:cNvGrpSpPr>
            </xdr:nvGrpSpPr>
            <xdr:grpSpPr>
              <a:xfrm>
                <a:off x="115" y="638"/>
                <a:ext cx="3" cy="19"/>
                <a:chOff x="99" y="635"/>
                <a:chExt cx="6" cy="19"/>
              </a:xfrm>
              <a:solidFill>
                <a:srgbClr val="FFFFFF"/>
              </a:solidFill>
            </xdr:grpSpPr>
            <xdr:sp>
              <xdr:nvSpPr>
                <xdr:cNvPr id="24" name="Line 108"/>
                <xdr:cNvSpPr>
                  <a:spLocks/>
                </xdr:cNvSpPr>
              </xdr:nvSpPr>
              <xdr:spPr>
                <a:xfrm>
                  <a:off x="102" y="642"/>
                  <a:ext cx="0" cy="5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5" name="Oval 109"/>
                <xdr:cNvSpPr>
                  <a:spLocks/>
                </xdr:cNvSpPr>
              </xdr:nvSpPr>
              <xdr:spPr>
                <a:xfrm>
                  <a:off x="99" y="646"/>
                  <a:ext cx="6" cy="4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6" name="Oval 111"/>
                <xdr:cNvSpPr>
                  <a:spLocks/>
                </xdr:cNvSpPr>
              </xdr:nvSpPr>
              <xdr:spPr>
                <a:xfrm>
                  <a:off x="99" y="639"/>
                  <a:ext cx="6" cy="4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" name="Line 113"/>
                <xdr:cNvSpPr>
                  <a:spLocks/>
                </xdr:cNvSpPr>
              </xdr:nvSpPr>
              <xdr:spPr>
                <a:xfrm>
                  <a:off x="102" y="635"/>
                  <a:ext cx="0" cy="5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" name="Line 115"/>
                <xdr:cNvSpPr>
                  <a:spLocks/>
                </xdr:cNvSpPr>
              </xdr:nvSpPr>
              <xdr:spPr>
                <a:xfrm>
                  <a:off x="102" y="649"/>
                  <a:ext cx="0" cy="5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29" name="Group 140"/>
              <xdr:cNvGrpSpPr>
                <a:grpSpLocks/>
              </xdr:cNvGrpSpPr>
            </xdr:nvGrpSpPr>
            <xdr:grpSpPr>
              <a:xfrm>
                <a:off x="114" y="621"/>
                <a:ext cx="62" cy="20"/>
                <a:chOff x="114" y="621"/>
                <a:chExt cx="62" cy="20"/>
              </a:xfrm>
              <a:solidFill>
                <a:srgbClr val="FFFFFF"/>
              </a:solidFill>
            </xdr:grpSpPr>
            <xdr:sp>
              <xdr:nvSpPr>
                <xdr:cNvPr id="30" name="Rectangle 28"/>
                <xdr:cNvSpPr>
                  <a:spLocks/>
                </xdr:cNvSpPr>
              </xdr:nvSpPr>
              <xdr:spPr>
                <a:xfrm>
                  <a:off x="114" y="622"/>
                  <a:ext cx="6" cy="18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1" name="Rectangle 31"/>
                <xdr:cNvSpPr>
                  <a:spLocks/>
                </xdr:cNvSpPr>
              </xdr:nvSpPr>
              <xdr:spPr>
                <a:xfrm>
                  <a:off x="120" y="624"/>
                  <a:ext cx="18" cy="14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2" name="Polygon 32"/>
                <xdr:cNvSpPr>
                  <a:spLocks/>
                </xdr:cNvSpPr>
              </xdr:nvSpPr>
              <xdr:spPr>
                <a:xfrm>
                  <a:off x="138" y="621"/>
                  <a:ext cx="3" cy="20"/>
                </a:xfrm>
                <a:custGeom>
                  <a:pathLst>
                    <a:path h="20" w="3">
                      <a:moveTo>
                        <a:pt x="0" y="3"/>
                      </a:moveTo>
                      <a:lnTo>
                        <a:pt x="3" y="0"/>
                      </a:lnTo>
                      <a:lnTo>
                        <a:pt x="3" y="20"/>
                      </a:lnTo>
                      <a:lnTo>
                        <a:pt x="0" y="17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FFFFFF"/>
                    </a:gs>
                    <a:gs pos="100000">
                      <a:srgbClr val="DBDBDB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3" name="Polygon 33"/>
                <xdr:cNvSpPr>
                  <a:spLocks/>
                </xdr:cNvSpPr>
              </xdr:nvSpPr>
              <xdr:spPr>
                <a:xfrm flipH="1">
                  <a:off x="141" y="621"/>
                  <a:ext cx="3" cy="20"/>
                </a:xfrm>
                <a:custGeom>
                  <a:pathLst>
                    <a:path h="20" w="3">
                      <a:moveTo>
                        <a:pt x="0" y="3"/>
                      </a:moveTo>
                      <a:lnTo>
                        <a:pt x="3" y="0"/>
                      </a:lnTo>
                      <a:lnTo>
                        <a:pt x="3" y="20"/>
                      </a:lnTo>
                      <a:lnTo>
                        <a:pt x="0" y="17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969696"/>
                    </a:gs>
                    <a:gs pos="100000">
                      <a:srgbClr val="45454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" name="Rectangle 34"/>
                <xdr:cNvSpPr>
                  <a:spLocks/>
                </xdr:cNvSpPr>
              </xdr:nvSpPr>
              <xdr:spPr>
                <a:xfrm>
                  <a:off x="144" y="625"/>
                  <a:ext cx="3" cy="12"/>
                </a:xfrm>
                <a:prstGeom prst="rect">
                  <a:avLst/>
                </a:prstGeom>
                <a:gradFill rotWithShape="1">
                  <a:gsLst>
                    <a:gs pos="0">
                      <a:srgbClr val="C0C0C0"/>
                    </a:gs>
                    <a:gs pos="100000">
                      <a:srgbClr val="585858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5" name="Polygon 36"/>
                <xdr:cNvSpPr>
                  <a:spLocks/>
                </xdr:cNvSpPr>
              </xdr:nvSpPr>
              <xdr:spPr>
                <a:xfrm>
                  <a:off x="147" y="624"/>
                  <a:ext cx="5" cy="14"/>
                </a:xfrm>
                <a:custGeom>
                  <a:pathLst>
                    <a:path h="14" w="5">
                      <a:moveTo>
                        <a:pt x="0" y="0"/>
                      </a:moveTo>
                      <a:lnTo>
                        <a:pt x="0" y="14"/>
                      </a:lnTo>
                      <a:lnTo>
                        <a:pt x="5" y="13"/>
                      </a:lnTo>
                      <a:lnTo>
                        <a:pt x="5" y="1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969696"/>
                    </a:gs>
                    <a:gs pos="100000">
                      <a:srgbClr val="45454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6" name="Rectangle 37"/>
                <xdr:cNvSpPr>
                  <a:spLocks/>
                </xdr:cNvSpPr>
              </xdr:nvSpPr>
              <xdr:spPr>
                <a:xfrm>
                  <a:off x="152" y="627"/>
                  <a:ext cx="4" cy="8"/>
                </a:xfrm>
                <a:prstGeom prst="rect">
                  <a:avLst/>
                </a:prstGeom>
                <a:gradFill rotWithShape="1">
                  <a:gsLst>
                    <a:gs pos="0">
                      <a:srgbClr val="C0C0C0"/>
                    </a:gs>
                    <a:gs pos="100000">
                      <a:srgbClr val="585858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7" name="Rectangle 38"/>
                <xdr:cNvSpPr>
                  <a:spLocks/>
                </xdr:cNvSpPr>
              </xdr:nvSpPr>
              <xdr:spPr>
                <a:xfrm>
                  <a:off x="156" y="622"/>
                  <a:ext cx="6" cy="18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8" name="Rectangle 39"/>
                <xdr:cNvSpPr>
                  <a:spLocks/>
                </xdr:cNvSpPr>
              </xdr:nvSpPr>
              <xdr:spPr>
                <a:xfrm>
                  <a:off x="162" y="625"/>
                  <a:ext cx="14" cy="12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9" name="AutoShape 41"/>
                <xdr:cNvSpPr>
                  <a:spLocks/>
                </xdr:cNvSpPr>
              </xdr:nvSpPr>
              <xdr:spPr>
                <a:xfrm rot="5400000">
                  <a:off x="167" y="625"/>
                  <a:ext cx="5" cy="5"/>
                </a:xfrm>
                <a:prstGeom prst="flowChartDelay">
                  <a:avLst/>
                </a:prstGeom>
                <a:solidFill>
                  <a:srgbClr val="0000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40" name="Group 118"/>
              <xdr:cNvGrpSpPr>
                <a:grpSpLocks/>
              </xdr:cNvGrpSpPr>
            </xdr:nvGrpSpPr>
            <xdr:grpSpPr>
              <a:xfrm>
                <a:off x="121" y="568"/>
                <a:ext cx="33" cy="24"/>
                <a:chOff x="86" y="617"/>
                <a:chExt cx="33" cy="24"/>
              </a:xfrm>
              <a:solidFill>
                <a:srgbClr val="FFFFFF"/>
              </a:solidFill>
            </xdr:grpSpPr>
            <xdr:sp>
              <xdr:nvSpPr>
                <xdr:cNvPr id="41" name="Rectangle 98"/>
                <xdr:cNvSpPr>
                  <a:spLocks/>
                </xdr:cNvSpPr>
              </xdr:nvSpPr>
              <xdr:spPr>
                <a:xfrm>
                  <a:off x="86" y="617"/>
                  <a:ext cx="33" cy="6"/>
                </a:xfrm>
                <a:prstGeom prst="roundRect">
                  <a:avLst>
                    <a:gd name="adj" fmla="val 0"/>
                  </a:avLst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2" name="Rectangle 99"/>
                <xdr:cNvSpPr>
                  <a:spLocks/>
                </xdr:cNvSpPr>
              </xdr:nvSpPr>
              <xdr:spPr>
                <a:xfrm>
                  <a:off x="86" y="631"/>
                  <a:ext cx="33" cy="10"/>
                </a:xfrm>
                <a:prstGeom prst="roundRect">
                  <a:avLst>
                    <a:gd name="adj" fmla="val 0"/>
                  </a:avLst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3" name="Rectangle 101"/>
                <xdr:cNvSpPr>
                  <a:spLocks/>
                </xdr:cNvSpPr>
              </xdr:nvSpPr>
              <xdr:spPr>
                <a:xfrm>
                  <a:off x="90" y="621"/>
                  <a:ext cx="8" cy="12"/>
                </a:xfrm>
                <a:prstGeom prst="rect">
                  <a:avLst/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4" name="Rectangle 102"/>
                <xdr:cNvSpPr>
                  <a:spLocks/>
                </xdr:cNvSpPr>
              </xdr:nvSpPr>
              <xdr:spPr>
                <a:xfrm>
                  <a:off x="90" y="623"/>
                  <a:ext cx="8" cy="8"/>
                </a:xfrm>
                <a:prstGeom prst="rect">
                  <a:avLst/>
                </a:prstGeom>
                <a:gradFill rotWithShape="1">
                  <a:gsLst>
                    <a:gs pos="0">
                      <a:srgbClr val="993300"/>
                    </a:gs>
                    <a:gs pos="100000">
                      <a:srgbClr val="461700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5" name="Rectangle 103"/>
                <xdr:cNvSpPr>
                  <a:spLocks/>
                </xdr:cNvSpPr>
              </xdr:nvSpPr>
              <xdr:spPr>
                <a:xfrm>
                  <a:off x="107" y="621"/>
                  <a:ext cx="8" cy="12"/>
                </a:xfrm>
                <a:prstGeom prst="rect">
                  <a:avLst/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6" name="Rectangle 104"/>
                <xdr:cNvSpPr>
                  <a:spLocks/>
                </xdr:cNvSpPr>
              </xdr:nvSpPr>
              <xdr:spPr>
                <a:xfrm>
                  <a:off x="107" y="623"/>
                  <a:ext cx="8" cy="8"/>
                </a:xfrm>
                <a:prstGeom prst="rect">
                  <a:avLst/>
                </a:prstGeom>
                <a:gradFill rotWithShape="1">
                  <a:gsLst>
                    <a:gs pos="0">
                      <a:srgbClr val="993300"/>
                    </a:gs>
                    <a:gs pos="100000">
                      <a:srgbClr val="461700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7" name="Oval 105"/>
                <xdr:cNvSpPr>
                  <a:spLocks/>
                </xdr:cNvSpPr>
              </xdr:nvSpPr>
              <xdr:spPr>
                <a:xfrm>
                  <a:off x="88" y="636"/>
                  <a:ext cx="3" cy="3"/>
                </a:xfrm>
                <a:prstGeom prst="ellipse">
                  <a:avLst/>
                </a:prstGeom>
                <a:solidFill>
                  <a:srgbClr val="FFFFFF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8" name="Oval 106"/>
                <xdr:cNvSpPr>
                  <a:spLocks/>
                </xdr:cNvSpPr>
              </xdr:nvSpPr>
              <xdr:spPr>
                <a:xfrm>
                  <a:off x="113" y="636"/>
                  <a:ext cx="3" cy="3"/>
                </a:xfrm>
                <a:prstGeom prst="ellipse">
                  <a:avLst/>
                </a:prstGeom>
                <a:solidFill>
                  <a:srgbClr val="FFFFFF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9" name="Oval 107"/>
                <xdr:cNvSpPr>
                  <a:spLocks/>
                </xdr:cNvSpPr>
              </xdr:nvSpPr>
              <xdr:spPr>
                <a:xfrm>
                  <a:off x="101" y="618"/>
                  <a:ext cx="3" cy="3"/>
                </a:xfrm>
                <a:prstGeom prst="ellipse">
                  <a:avLst/>
                </a:prstGeom>
                <a:solidFill>
                  <a:srgbClr val="FFFFFF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50" name="Group 120"/>
              <xdr:cNvGrpSpPr>
                <a:grpSpLocks/>
              </xdr:cNvGrpSpPr>
            </xdr:nvGrpSpPr>
            <xdr:grpSpPr>
              <a:xfrm rot="20659782">
                <a:off x="153" y="589"/>
                <a:ext cx="3" cy="33"/>
                <a:chOff x="57" y="600"/>
                <a:chExt cx="4" cy="43"/>
              </a:xfrm>
              <a:solidFill>
                <a:srgbClr val="FFFFFF"/>
              </a:solidFill>
            </xdr:grpSpPr>
            <xdr:sp>
              <xdr:nvSpPr>
                <xdr:cNvPr id="51" name="Line 121"/>
                <xdr:cNvSpPr>
                  <a:spLocks/>
                </xdr:cNvSpPr>
              </xdr:nvSpPr>
              <xdr:spPr>
                <a:xfrm>
                  <a:off x="59" y="627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2" name="Oval 122"/>
                <xdr:cNvSpPr>
                  <a:spLocks/>
                </xdr:cNvSpPr>
              </xdr:nvSpPr>
              <xdr:spPr>
                <a:xfrm>
                  <a:off x="57" y="632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3" name="Oval 123"/>
                <xdr:cNvSpPr>
                  <a:spLocks/>
                </xdr:cNvSpPr>
              </xdr:nvSpPr>
              <xdr:spPr>
                <a:xfrm>
                  <a:off x="57" y="605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4" name="Oval 124"/>
                <xdr:cNvSpPr>
                  <a:spLocks/>
                </xdr:cNvSpPr>
              </xdr:nvSpPr>
              <xdr:spPr>
                <a:xfrm>
                  <a:off x="57" y="623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5" name="Oval 125"/>
                <xdr:cNvSpPr>
                  <a:spLocks/>
                </xdr:cNvSpPr>
              </xdr:nvSpPr>
              <xdr:spPr>
                <a:xfrm>
                  <a:off x="57" y="614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6" name="Line 126"/>
                <xdr:cNvSpPr>
                  <a:spLocks/>
                </xdr:cNvSpPr>
              </xdr:nvSpPr>
              <xdr:spPr>
                <a:xfrm>
                  <a:off x="59" y="618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7" name="Line 127"/>
                <xdr:cNvSpPr>
                  <a:spLocks/>
                </xdr:cNvSpPr>
              </xdr:nvSpPr>
              <xdr:spPr>
                <a:xfrm>
                  <a:off x="59" y="609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8" name="Line 128"/>
                <xdr:cNvSpPr>
                  <a:spLocks/>
                </xdr:cNvSpPr>
              </xdr:nvSpPr>
              <xdr:spPr>
                <a:xfrm>
                  <a:off x="59" y="636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9" name="Line 129"/>
                <xdr:cNvSpPr>
                  <a:spLocks/>
                </xdr:cNvSpPr>
              </xdr:nvSpPr>
              <xdr:spPr>
                <a:xfrm>
                  <a:off x="59" y="600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60" name="Group 130"/>
              <xdr:cNvGrpSpPr>
                <a:grpSpLocks/>
              </xdr:cNvGrpSpPr>
            </xdr:nvGrpSpPr>
            <xdr:grpSpPr>
              <a:xfrm rot="781385">
                <a:off x="119" y="589"/>
                <a:ext cx="3" cy="33"/>
                <a:chOff x="57" y="600"/>
                <a:chExt cx="4" cy="43"/>
              </a:xfrm>
              <a:solidFill>
                <a:srgbClr val="FFFFFF"/>
              </a:solidFill>
            </xdr:grpSpPr>
            <xdr:sp>
              <xdr:nvSpPr>
                <xdr:cNvPr id="61" name="Line 131"/>
                <xdr:cNvSpPr>
                  <a:spLocks/>
                </xdr:cNvSpPr>
              </xdr:nvSpPr>
              <xdr:spPr>
                <a:xfrm>
                  <a:off x="59" y="627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2" name="Oval 132"/>
                <xdr:cNvSpPr>
                  <a:spLocks/>
                </xdr:cNvSpPr>
              </xdr:nvSpPr>
              <xdr:spPr>
                <a:xfrm>
                  <a:off x="57" y="632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3" name="Oval 133"/>
                <xdr:cNvSpPr>
                  <a:spLocks/>
                </xdr:cNvSpPr>
              </xdr:nvSpPr>
              <xdr:spPr>
                <a:xfrm>
                  <a:off x="57" y="605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4" name="Oval 134"/>
                <xdr:cNvSpPr>
                  <a:spLocks/>
                </xdr:cNvSpPr>
              </xdr:nvSpPr>
              <xdr:spPr>
                <a:xfrm>
                  <a:off x="57" y="623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5" name="Oval 135"/>
                <xdr:cNvSpPr>
                  <a:spLocks/>
                </xdr:cNvSpPr>
              </xdr:nvSpPr>
              <xdr:spPr>
                <a:xfrm>
                  <a:off x="57" y="614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6" name="Line 136"/>
                <xdr:cNvSpPr>
                  <a:spLocks/>
                </xdr:cNvSpPr>
              </xdr:nvSpPr>
              <xdr:spPr>
                <a:xfrm>
                  <a:off x="59" y="618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7" name="Line 137"/>
                <xdr:cNvSpPr>
                  <a:spLocks/>
                </xdr:cNvSpPr>
              </xdr:nvSpPr>
              <xdr:spPr>
                <a:xfrm>
                  <a:off x="59" y="609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8" name="Line 138"/>
                <xdr:cNvSpPr>
                  <a:spLocks/>
                </xdr:cNvSpPr>
              </xdr:nvSpPr>
              <xdr:spPr>
                <a:xfrm>
                  <a:off x="59" y="636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9" name="Line 139"/>
                <xdr:cNvSpPr>
                  <a:spLocks/>
                </xdr:cNvSpPr>
              </xdr:nvSpPr>
              <xdr:spPr>
                <a:xfrm>
                  <a:off x="59" y="600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70" name="Group 141"/>
              <xdr:cNvGrpSpPr>
                <a:grpSpLocks/>
              </xdr:cNvGrpSpPr>
            </xdr:nvGrpSpPr>
            <xdr:grpSpPr>
              <a:xfrm>
                <a:off x="114" y="654"/>
                <a:ext cx="62" cy="20"/>
                <a:chOff x="114" y="621"/>
                <a:chExt cx="62" cy="20"/>
              </a:xfrm>
              <a:solidFill>
                <a:srgbClr val="FFFFFF"/>
              </a:solidFill>
            </xdr:grpSpPr>
            <xdr:sp>
              <xdr:nvSpPr>
                <xdr:cNvPr id="71" name="Rectangle 142"/>
                <xdr:cNvSpPr>
                  <a:spLocks/>
                </xdr:cNvSpPr>
              </xdr:nvSpPr>
              <xdr:spPr>
                <a:xfrm>
                  <a:off x="114" y="622"/>
                  <a:ext cx="6" cy="18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2" name="Rectangle 143"/>
                <xdr:cNvSpPr>
                  <a:spLocks/>
                </xdr:cNvSpPr>
              </xdr:nvSpPr>
              <xdr:spPr>
                <a:xfrm>
                  <a:off x="120" y="624"/>
                  <a:ext cx="18" cy="14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3" name="Polygon 144"/>
                <xdr:cNvSpPr>
                  <a:spLocks/>
                </xdr:cNvSpPr>
              </xdr:nvSpPr>
              <xdr:spPr>
                <a:xfrm>
                  <a:off x="138" y="621"/>
                  <a:ext cx="3" cy="20"/>
                </a:xfrm>
                <a:custGeom>
                  <a:pathLst>
                    <a:path h="20" w="3">
                      <a:moveTo>
                        <a:pt x="0" y="3"/>
                      </a:moveTo>
                      <a:lnTo>
                        <a:pt x="3" y="0"/>
                      </a:lnTo>
                      <a:lnTo>
                        <a:pt x="3" y="20"/>
                      </a:lnTo>
                      <a:lnTo>
                        <a:pt x="0" y="17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FFFFFF"/>
                    </a:gs>
                    <a:gs pos="100000">
                      <a:srgbClr val="DBDBDB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4" name="Polygon 145"/>
                <xdr:cNvSpPr>
                  <a:spLocks/>
                </xdr:cNvSpPr>
              </xdr:nvSpPr>
              <xdr:spPr>
                <a:xfrm flipH="1">
                  <a:off x="141" y="621"/>
                  <a:ext cx="3" cy="20"/>
                </a:xfrm>
                <a:custGeom>
                  <a:pathLst>
                    <a:path h="20" w="3">
                      <a:moveTo>
                        <a:pt x="0" y="3"/>
                      </a:moveTo>
                      <a:lnTo>
                        <a:pt x="3" y="0"/>
                      </a:lnTo>
                      <a:lnTo>
                        <a:pt x="3" y="20"/>
                      </a:lnTo>
                      <a:lnTo>
                        <a:pt x="0" y="17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969696"/>
                    </a:gs>
                    <a:gs pos="100000">
                      <a:srgbClr val="45454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5" name="Rectangle 146"/>
                <xdr:cNvSpPr>
                  <a:spLocks/>
                </xdr:cNvSpPr>
              </xdr:nvSpPr>
              <xdr:spPr>
                <a:xfrm>
                  <a:off x="144" y="625"/>
                  <a:ext cx="3" cy="12"/>
                </a:xfrm>
                <a:prstGeom prst="rect">
                  <a:avLst/>
                </a:prstGeom>
                <a:gradFill rotWithShape="1">
                  <a:gsLst>
                    <a:gs pos="0">
                      <a:srgbClr val="C0C0C0"/>
                    </a:gs>
                    <a:gs pos="100000">
                      <a:srgbClr val="585858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6" name="Polygon 147"/>
                <xdr:cNvSpPr>
                  <a:spLocks/>
                </xdr:cNvSpPr>
              </xdr:nvSpPr>
              <xdr:spPr>
                <a:xfrm>
                  <a:off x="147" y="624"/>
                  <a:ext cx="5" cy="14"/>
                </a:xfrm>
                <a:custGeom>
                  <a:pathLst>
                    <a:path h="14" w="5">
                      <a:moveTo>
                        <a:pt x="0" y="0"/>
                      </a:moveTo>
                      <a:lnTo>
                        <a:pt x="0" y="14"/>
                      </a:lnTo>
                      <a:lnTo>
                        <a:pt x="5" y="13"/>
                      </a:lnTo>
                      <a:lnTo>
                        <a:pt x="5" y="1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969696"/>
                    </a:gs>
                    <a:gs pos="100000">
                      <a:srgbClr val="45454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7" name="Rectangle 148"/>
                <xdr:cNvSpPr>
                  <a:spLocks/>
                </xdr:cNvSpPr>
              </xdr:nvSpPr>
              <xdr:spPr>
                <a:xfrm>
                  <a:off x="152" y="627"/>
                  <a:ext cx="4" cy="8"/>
                </a:xfrm>
                <a:prstGeom prst="rect">
                  <a:avLst/>
                </a:prstGeom>
                <a:gradFill rotWithShape="1">
                  <a:gsLst>
                    <a:gs pos="0">
                      <a:srgbClr val="C0C0C0"/>
                    </a:gs>
                    <a:gs pos="100000">
                      <a:srgbClr val="585858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8" name="Rectangle 149"/>
                <xdr:cNvSpPr>
                  <a:spLocks/>
                </xdr:cNvSpPr>
              </xdr:nvSpPr>
              <xdr:spPr>
                <a:xfrm>
                  <a:off x="156" y="622"/>
                  <a:ext cx="6" cy="18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9" name="Rectangle 150"/>
                <xdr:cNvSpPr>
                  <a:spLocks/>
                </xdr:cNvSpPr>
              </xdr:nvSpPr>
              <xdr:spPr>
                <a:xfrm>
                  <a:off x="162" y="625"/>
                  <a:ext cx="14" cy="12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0" name="AutoShape 151"/>
                <xdr:cNvSpPr>
                  <a:spLocks/>
                </xdr:cNvSpPr>
              </xdr:nvSpPr>
              <xdr:spPr>
                <a:xfrm rot="5400000">
                  <a:off x="167" y="625"/>
                  <a:ext cx="5" cy="5"/>
                </a:xfrm>
                <a:prstGeom prst="flowChartDelay">
                  <a:avLst/>
                </a:prstGeom>
                <a:solidFill>
                  <a:srgbClr val="0000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  <xdr:grpSp>
          <xdr:nvGrpSpPr>
            <xdr:cNvPr id="81" name="Group 424"/>
            <xdr:cNvGrpSpPr>
              <a:grpSpLocks/>
            </xdr:cNvGrpSpPr>
          </xdr:nvGrpSpPr>
          <xdr:grpSpPr>
            <a:xfrm>
              <a:off x="209" y="465"/>
              <a:ext cx="24" cy="76"/>
              <a:chOff x="209" y="466"/>
              <a:chExt cx="24" cy="76"/>
            </a:xfrm>
            <a:solidFill>
              <a:srgbClr val="FFFFFF"/>
            </a:solidFill>
          </xdr:grpSpPr>
          <xdr:sp>
            <xdr:nvSpPr>
              <xdr:cNvPr id="82" name="Line 418"/>
              <xdr:cNvSpPr>
                <a:spLocks/>
              </xdr:cNvSpPr>
            </xdr:nvSpPr>
            <xdr:spPr>
              <a:xfrm>
                <a:off x="222" y="466"/>
                <a:ext cx="0" cy="32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3" name="Line 419"/>
              <xdr:cNvSpPr>
                <a:spLocks/>
              </xdr:cNvSpPr>
            </xdr:nvSpPr>
            <xdr:spPr>
              <a:xfrm>
                <a:off x="222" y="510"/>
                <a:ext cx="0" cy="32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4" name="Line 422"/>
              <xdr:cNvSpPr>
                <a:spLocks/>
              </xdr:cNvSpPr>
            </xdr:nvSpPr>
            <xdr:spPr>
              <a:xfrm>
                <a:off x="210" y="494"/>
                <a:ext cx="23" cy="8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5" name="Line 423"/>
              <xdr:cNvSpPr>
                <a:spLocks/>
              </xdr:cNvSpPr>
            </xdr:nvSpPr>
            <xdr:spPr>
              <a:xfrm>
                <a:off x="209" y="505"/>
                <a:ext cx="23" cy="8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86" name="Group 450"/>
          <xdr:cNvGrpSpPr>
            <a:grpSpLocks/>
          </xdr:cNvGrpSpPr>
        </xdr:nvGrpSpPr>
        <xdr:grpSpPr>
          <a:xfrm>
            <a:off x="782" y="414"/>
            <a:ext cx="62" cy="172"/>
            <a:chOff x="826" y="439"/>
            <a:chExt cx="62" cy="172"/>
          </a:xfrm>
          <a:solidFill>
            <a:srgbClr val="FFFFFF"/>
          </a:solidFill>
        </xdr:grpSpPr>
        <xdr:grpSp>
          <xdr:nvGrpSpPr>
            <xdr:cNvPr id="87" name="Group 63"/>
            <xdr:cNvGrpSpPr>
              <a:grpSpLocks/>
            </xdr:cNvGrpSpPr>
          </xdr:nvGrpSpPr>
          <xdr:grpSpPr>
            <a:xfrm>
              <a:off x="841" y="439"/>
              <a:ext cx="18" cy="30"/>
              <a:chOff x="530" y="439"/>
              <a:chExt cx="18" cy="30"/>
            </a:xfrm>
            <a:solidFill>
              <a:srgbClr val="FFFFFF"/>
            </a:solidFill>
          </xdr:grpSpPr>
          <xdr:sp>
            <xdr:nvSpPr>
              <xdr:cNvPr id="88" name="Rectangle 64"/>
              <xdr:cNvSpPr>
                <a:spLocks/>
              </xdr:cNvSpPr>
            </xdr:nvSpPr>
            <xdr:spPr>
              <a:xfrm>
                <a:off x="535" y="439"/>
                <a:ext cx="8" cy="22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" name="Rectangle 65"/>
              <xdr:cNvSpPr>
                <a:spLocks/>
              </xdr:cNvSpPr>
            </xdr:nvSpPr>
            <xdr:spPr>
              <a:xfrm>
                <a:off x="545" y="439"/>
                <a:ext cx="3" cy="22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" name="Rectangle 66"/>
              <xdr:cNvSpPr>
                <a:spLocks/>
              </xdr:cNvSpPr>
            </xdr:nvSpPr>
            <xdr:spPr>
              <a:xfrm>
                <a:off x="530" y="439"/>
                <a:ext cx="3" cy="22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" name="AutoShape 67"/>
              <xdr:cNvSpPr>
                <a:spLocks/>
              </xdr:cNvSpPr>
            </xdr:nvSpPr>
            <xdr:spPr>
              <a:xfrm>
                <a:off x="535" y="461"/>
                <a:ext cx="8" cy="8"/>
              </a:xfrm>
              <a:prstGeom prst="donut">
                <a:avLst/>
              </a:prstGeom>
              <a:solidFill>
                <a:srgbClr val="C0C0C0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92" name="Group 291"/>
            <xdr:cNvGrpSpPr>
              <a:grpSpLocks/>
            </xdr:cNvGrpSpPr>
          </xdr:nvGrpSpPr>
          <xdr:grpSpPr>
            <a:xfrm>
              <a:off x="826" y="538"/>
              <a:ext cx="62" cy="73"/>
              <a:chOff x="304" y="648"/>
              <a:chExt cx="62" cy="73"/>
            </a:xfrm>
            <a:solidFill>
              <a:srgbClr val="FFFFFF"/>
            </a:solidFill>
          </xdr:grpSpPr>
          <xdr:grpSp>
            <xdr:nvGrpSpPr>
              <xdr:cNvPr id="93" name="Group 292"/>
              <xdr:cNvGrpSpPr>
                <a:grpSpLocks/>
              </xdr:cNvGrpSpPr>
            </xdr:nvGrpSpPr>
            <xdr:grpSpPr>
              <a:xfrm>
                <a:off x="304" y="701"/>
                <a:ext cx="62" cy="20"/>
                <a:chOff x="114" y="621"/>
                <a:chExt cx="62" cy="20"/>
              </a:xfrm>
              <a:solidFill>
                <a:srgbClr val="FFFFFF"/>
              </a:solidFill>
            </xdr:grpSpPr>
            <xdr:sp>
              <xdr:nvSpPr>
                <xdr:cNvPr id="94" name="Rectangle 293"/>
                <xdr:cNvSpPr>
                  <a:spLocks/>
                </xdr:cNvSpPr>
              </xdr:nvSpPr>
              <xdr:spPr>
                <a:xfrm>
                  <a:off x="114" y="622"/>
                  <a:ext cx="6" cy="18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5" name="Rectangle 294"/>
                <xdr:cNvSpPr>
                  <a:spLocks/>
                </xdr:cNvSpPr>
              </xdr:nvSpPr>
              <xdr:spPr>
                <a:xfrm>
                  <a:off x="120" y="624"/>
                  <a:ext cx="18" cy="14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6" name="Polygon 295"/>
                <xdr:cNvSpPr>
                  <a:spLocks/>
                </xdr:cNvSpPr>
              </xdr:nvSpPr>
              <xdr:spPr>
                <a:xfrm>
                  <a:off x="138" y="621"/>
                  <a:ext cx="3" cy="20"/>
                </a:xfrm>
                <a:custGeom>
                  <a:pathLst>
                    <a:path h="20" w="3">
                      <a:moveTo>
                        <a:pt x="0" y="3"/>
                      </a:moveTo>
                      <a:lnTo>
                        <a:pt x="3" y="0"/>
                      </a:lnTo>
                      <a:lnTo>
                        <a:pt x="3" y="20"/>
                      </a:lnTo>
                      <a:lnTo>
                        <a:pt x="0" y="17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FFFFFF"/>
                    </a:gs>
                    <a:gs pos="100000">
                      <a:srgbClr val="DBDBDB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7" name="Polygon 296"/>
                <xdr:cNvSpPr>
                  <a:spLocks/>
                </xdr:cNvSpPr>
              </xdr:nvSpPr>
              <xdr:spPr>
                <a:xfrm flipH="1">
                  <a:off x="141" y="621"/>
                  <a:ext cx="3" cy="20"/>
                </a:xfrm>
                <a:custGeom>
                  <a:pathLst>
                    <a:path h="20" w="3">
                      <a:moveTo>
                        <a:pt x="0" y="3"/>
                      </a:moveTo>
                      <a:lnTo>
                        <a:pt x="3" y="0"/>
                      </a:lnTo>
                      <a:lnTo>
                        <a:pt x="3" y="20"/>
                      </a:lnTo>
                      <a:lnTo>
                        <a:pt x="0" y="17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969696"/>
                    </a:gs>
                    <a:gs pos="100000">
                      <a:srgbClr val="45454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8" name="Rectangle 297"/>
                <xdr:cNvSpPr>
                  <a:spLocks/>
                </xdr:cNvSpPr>
              </xdr:nvSpPr>
              <xdr:spPr>
                <a:xfrm>
                  <a:off x="144" y="625"/>
                  <a:ext cx="3" cy="12"/>
                </a:xfrm>
                <a:prstGeom prst="rect">
                  <a:avLst/>
                </a:prstGeom>
                <a:gradFill rotWithShape="1">
                  <a:gsLst>
                    <a:gs pos="0">
                      <a:srgbClr val="C0C0C0"/>
                    </a:gs>
                    <a:gs pos="100000">
                      <a:srgbClr val="585858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9" name="Polygon 298"/>
                <xdr:cNvSpPr>
                  <a:spLocks/>
                </xdr:cNvSpPr>
              </xdr:nvSpPr>
              <xdr:spPr>
                <a:xfrm>
                  <a:off x="147" y="624"/>
                  <a:ext cx="5" cy="14"/>
                </a:xfrm>
                <a:custGeom>
                  <a:pathLst>
                    <a:path h="14" w="5">
                      <a:moveTo>
                        <a:pt x="0" y="0"/>
                      </a:moveTo>
                      <a:lnTo>
                        <a:pt x="0" y="14"/>
                      </a:lnTo>
                      <a:lnTo>
                        <a:pt x="5" y="13"/>
                      </a:lnTo>
                      <a:lnTo>
                        <a:pt x="5" y="1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969696"/>
                    </a:gs>
                    <a:gs pos="100000">
                      <a:srgbClr val="45454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0" name="Rectangle 299"/>
                <xdr:cNvSpPr>
                  <a:spLocks/>
                </xdr:cNvSpPr>
              </xdr:nvSpPr>
              <xdr:spPr>
                <a:xfrm>
                  <a:off x="152" y="627"/>
                  <a:ext cx="4" cy="8"/>
                </a:xfrm>
                <a:prstGeom prst="rect">
                  <a:avLst/>
                </a:prstGeom>
                <a:gradFill rotWithShape="1">
                  <a:gsLst>
                    <a:gs pos="0">
                      <a:srgbClr val="C0C0C0"/>
                    </a:gs>
                    <a:gs pos="100000">
                      <a:srgbClr val="585858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1" name="Rectangle 300"/>
                <xdr:cNvSpPr>
                  <a:spLocks/>
                </xdr:cNvSpPr>
              </xdr:nvSpPr>
              <xdr:spPr>
                <a:xfrm>
                  <a:off x="156" y="622"/>
                  <a:ext cx="6" cy="18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2" name="Rectangle 301"/>
                <xdr:cNvSpPr>
                  <a:spLocks/>
                </xdr:cNvSpPr>
              </xdr:nvSpPr>
              <xdr:spPr>
                <a:xfrm>
                  <a:off x="162" y="625"/>
                  <a:ext cx="14" cy="12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3" name="AutoShape 302"/>
                <xdr:cNvSpPr>
                  <a:spLocks/>
                </xdr:cNvSpPr>
              </xdr:nvSpPr>
              <xdr:spPr>
                <a:xfrm rot="5400000">
                  <a:off x="167" y="625"/>
                  <a:ext cx="5" cy="5"/>
                </a:xfrm>
                <a:prstGeom prst="flowChartDelay">
                  <a:avLst/>
                </a:prstGeom>
                <a:solidFill>
                  <a:srgbClr val="0000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104" name="Group 303"/>
              <xdr:cNvGrpSpPr>
                <a:grpSpLocks/>
              </xdr:cNvGrpSpPr>
            </xdr:nvGrpSpPr>
            <xdr:grpSpPr>
              <a:xfrm>
                <a:off x="311" y="648"/>
                <a:ext cx="33" cy="24"/>
                <a:chOff x="86" y="617"/>
                <a:chExt cx="33" cy="24"/>
              </a:xfrm>
              <a:solidFill>
                <a:srgbClr val="FFFFFF"/>
              </a:solidFill>
            </xdr:grpSpPr>
            <xdr:sp>
              <xdr:nvSpPr>
                <xdr:cNvPr id="105" name="Rectangle 304"/>
                <xdr:cNvSpPr>
                  <a:spLocks/>
                </xdr:cNvSpPr>
              </xdr:nvSpPr>
              <xdr:spPr>
                <a:xfrm>
                  <a:off x="86" y="617"/>
                  <a:ext cx="33" cy="6"/>
                </a:xfrm>
                <a:prstGeom prst="roundRect">
                  <a:avLst>
                    <a:gd name="adj" fmla="val 0"/>
                  </a:avLst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6" name="Rectangle 305"/>
                <xdr:cNvSpPr>
                  <a:spLocks/>
                </xdr:cNvSpPr>
              </xdr:nvSpPr>
              <xdr:spPr>
                <a:xfrm>
                  <a:off x="86" y="631"/>
                  <a:ext cx="33" cy="10"/>
                </a:xfrm>
                <a:prstGeom prst="roundRect">
                  <a:avLst>
                    <a:gd name="adj" fmla="val 0"/>
                  </a:avLst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7" name="Rectangle 306"/>
                <xdr:cNvSpPr>
                  <a:spLocks/>
                </xdr:cNvSpPr>
              </xdr:nvSpPr>
              <xdr:spPr>
                <a:xfrm>
                  <a:off x="90" y="621"/>
                  <a:ext cx="8" cy="12"/>
                </a:xfrm>
                <a:prstGeom prst="rect">
                  <a:avLst/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8" name="Rectangle 307"/>
                <xdr:cNvSpPr>
                  <a:spLocks/>
                </xdr:cNvSpPr>
              </xdr:nvSpPr>
              <xdr:spPr>
                <a:xfrm>
                  <a:off x="90" y="623"/>
                  <a:ext cx="8" cy="8"/>
                </a:xfrm>
                <a:prstGeom prst="rect">
                  <a:avLst/>
                </a:prstGeom>
                <a:gradFill rotWithShape="1">
                  <a:gsLst>
                    <a:gs pos="0">
                      <a:srgbClr val="993300"/>
                    </a:gs>
                    <a:gs pos="100000">
                      <a:srgbClr val="461700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9" name="Rectangle 308"/>
                <xdr:cNvSpPr>
                  <a:spLocks/>
                </xdr:cNvSpPr>
              </xdr:nvSpPr>
              <xdr:spPr>
                <a:xfrm>
                  <a:off x="107" y="621"/>
                  <a:ext cx="8" cy="12"/>
                </a:xfrm>
                <a:prstGeom prst="rect">
                  <a:avLst/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0" name="Rectangle 309"/>
                <xdr:cNvSpPr>
                  <a:spLocks/>
                </xdr:cNvSpPr>
              </xdr:nvSpPr>
              <xdr:spPr>
                <a:xfrm>
                  <a:off x="107" y="623"/>
                  <a:ext cx="8" cy="8"/>
                </a:xfrm>
                <a:prstGeom prst="rect">
                  <a:avLst/>
                </a:prstGeom>
                <a:gradFill rotWithShape="1">
                  <a:gsLst>
                    <a:gs pos="0">
                      <a:srgbClr val="993300"/>
                    </a:gs>
                    <a:gs pos="100000">
                      <a:srgbClr val="461700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1" name="Oval 310"/>
                <xdr:cNvSpPr>
                  <a:spLocks/>
                </xdr:cNvSpPr>
              </xdr:nvSpPr>
              <xdr:spPr>
                <a:xfrm>
                  <a:off x="88" y="636"/>
                  <a:ext cx="3" cy="3"/>
                </a:xfrm>
                <a:prstGeom prst="ellipse">
                  <a:avLst/>
                </a:prstGeom>
                <a:solidFill>
                  <a:srgbClr val="FFFFFF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2" name="Oval 311"/>
                <xdr:cNvSpPr>
                  <a:spLocks/>
                </xdr:cNvSpPr>
              </xdr:nvSpPr>
              <xdr:spPr>
                <a:xfrm>
                  <a:off x="113" y="636"/>
                  <a:ext cx="3" cy="3"/>
                </a:xfrm>
                <a:prstGeom prst="ellipse">
                  <a:avLst/>
                </a:prstGeom>
                <a:solidFill>
                  <a:srgbClr val="FFFFFF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3" name="Oval 312"/>
                <xdr:cNvSpPr>
                  <a:spLocks/>
                </xdr:cNvSpPr>
              </xdr:nvSpPr>
              <xdr:spPr>
                <a:xfrm>
                  <a:off x="101" y="618"/>
                  <a:ext cx="3" cy="3"/>
                </a:xfrm>
                <a:prstGeom prst="ellipse">
                  <a:avLst/>
                </a:prstGeom>
                <a:solidFill>
                  <a:srgbClr val="FFFFFF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114" name="Group 313"/>
              <xdr:cNvGrpSpPr>
                <a:grpSpLocks/>
              </xdr:cNvGrpSpPr>
            </xdr:nvGrpSpPr>
            <xdr:grpSpPr>
              <a:xfrm rot="20659782">
                <a:off x="343" y="669"/>
                <a:ext cx="3" cy="33"/>
                <a:chOff x="57" y="600"/>
                <a:chExt cx="4" cy="43"/>
              </a:xfrm>
              <a:solidFill>
                <a:srgbClr val="FFFFFF"/>
              </a:solidFill>
            </xdr:grpSpPr>
            <xdr:sp>
              <xdr:nvSpPr>
                <xdr:cNvPr id="115" name="Line 314"/>
                <xdr:cNvSpPr>
                  <a:spLocks/>
                </xdr:cNvSpPr>
              </xdr:nvSpPr>
              <xdr:spPr>
                <a:xfrm>
                  <a:off x="59" y="627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6" name="Oval 315"/>
                <xdr:cNvSpPr>
                  <a:spLocks/>
                </xdr:cNvSpPr>
              </xdr:nvSpPr>
              <xdr:spPr>
                <a:xfrm>
                  <a:off x="57" y="632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7" name="Oval 316"/>
                <xdr:cNvSpPr>
                  <a:spLocks/>
                </xdr:cNvSpPr>
              </xdr:nvSpPr>
              <xdr:spPr>
                <a:xfrm>
                  <a:off x="57" y="605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8" name="Oval 317"/>
                <xdr:cNvSpPr>
                  <a:spLocks/>
                </xdr:cNvSpPr>
              </xdr:nvSpPr>
              <xdr:spPr>
                <a:xfrm>
                  <a:off x="57" y="623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9" name="Oval 318"/>
                <xdr:cNvSpPr>
                  <a:spLocks/>
                </xdr:cNvSpPr>
              </xdr:nvSpPr>
              <xdr:spPr>
                <a:xfrm>
                  <a:off x="57" y="614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20" name="Line 319"/>
                <xdr:cNvSpPr>
                  <a:spLocks/>
                </xdr:cNvSpPr>
              </xdr:nvSpPr>
              <xdr:spPr>
                <a:xfrm>
                  <a:off x="59" y="618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21" name="Line 320"/>
                <xdr:cNvSpPr>
                  <a:spLocks/>
                </xdr:cNvSpPr>
              </xdr:nvSpPr>
              <xdr:spPr>
                <a:xfrm>
                  <a:off x="59" y="609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22" name="Line 321"/>
                <xdr:cNvSpPr>
                  <a:spLocks/>
                </xdr:cNvSpPr>
              </xdr:nvSpPr>
              <xdr:spPr>
                <a:xfrm>
                  <a:off x="59" y="636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23" name="Line 322"/>
                <xdr:cNvSpPr>
                  <a:spLocks/>
                </xdr:cNvSpPr>
              </xdr:nvSpPr>
              <xdr:spPr>
                <a:xfrm>
                  <a:off x="59" y="600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124" name="Group 323"/>
              <xdr:cNvGrpSpPr>
                <a:grpSpLocks/>
              </xdr:cNvGrpSpPr>
            </xdr:nvGrpSpPr>
            <xdr:grpSpPr>
              <a:xfrm rot="781385">
                <a:off x="309" y="669"/>
                <a:ext cx="3" cy="33"/>
                <a:chOff x="57" y="600"/>
                <a:chExt cx="4" cy="43"/>
              </a:xfrm>
              <a:solidFill>
                <a:srgbClr val="FFFFFF"/>
              </a:solidFill>
            </xdr:grpSpPr>
            <xdr:sp>
              <xdr:nvSpPr>
                <xdr:cNvPr id="125" name="Line 324"/>
                <xdr:cNvSpPr>
                  <a:spLocks/>
                </xdr:cNvSpPr>
              </xdr:nvSpPr>
              <xdr:spPr>
                <a:xfrm>
                  <a:off x="59" y="627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26" name="Oval 325"/>
                <xdr:cNvSpPr>
                  <a:spLocks/>
                </xdr:cNvSpPr>
              </xdr:nvSpPr>
              <xdr:spPr>
                <a:xfrm>
                  <a:off x="57" y="632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27" name="Oval 326"/>
                <xdr:cNvSpPr>
                  <a:spLocks/>
                </xdr:cNvSpPr>
              </xdr:nvSpPr>
              <xdr:spPr>
                <a:xfrm>
                  <a:off x="57" y="605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28" name="Oval 327"/>
                <xdr:cNvSpPr>
                  <a:spLocks/>
                </xdr:cNvSpPr>
              </xdr:nvSpPr>
              <xdr:spPr>
                <a:xfrm>
                  <a:off x="57" y="623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29" name="Oval 328"/>
                <xdr:cNvSpPr>
                  <a:spLocks/>
                </xdr:cNvSpPr>
              </xdr:nvSpPr>
              <xdr:spPr>
                <a:xfrm>
                  <a:off x="57" y="614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30" name="Line 329"/>
                <xdr:cNvSpPr>
                  <a:spLocks/>
                </xdr:cNvSpPr>
              </xdr:nvSpPr>
              <xdr:spPr>
                <a:xfrm>
                  <a:off x="59" y="618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31" name="Line 330"/>
                <xdr:cNvSpPr>
                  <a:spLocks/>
                </xdr:cNvSpPr>
              </xdr:nvSpPr>
              <xdr:spPr>
                <a:xfrm>
                  <a:off x="59" y="609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32" name="Line 331"/>
                <xdr:cNvSpPr>
                  <a:spLocks/>
                </xdr:cNvSpPr>
              </xdr:nvSpPr>
              <xdr:spPr>
                <a:xfrm>
                  <a:off x="59" y="636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33" name="Line 332"/>
                <xdr:cNvSpPr>
                  <a:spLocks/>
                </xdr:cNvSpPr>
              </xdr:nvSpPr>
              <xdr:spPr>
                <a:xfrm>
                  <a:off x="59" y="600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  <xdr:grpSp>
          <xdr:nvGrpSpPr>
            <xdr:cNvPr id="134" name="Group 425"/>
            <xdr:cNvGrpSpPr>
              <a:grpSpLocks/>
            </xdr:cNvGrpSpPr>
          </xdr:nvGrpSpPr>
          <xdr:grpSpPr>
            <a:xfrm>
              <a:off x="837" y="465"/>
              <a:ext cx="24" cy="76"/>
              <a:chOff x="209" y="466"/>
              <a:chExt cx="24" cy="76"/>
            </a:xfrm>
            <a:solidFill>
              <a:srgbClr val="FFFFFF"/>
            </a:solidFill>
          </xdr:grpSpPr>
          <xdr:sp>
            <xdr:nvSpPr>
              <xdr:cNvPr id="135" name="Line 426"/>
              <xdr:cNvSpPr>
                <a:spLocks/>
              </xdr:cNvSpPr>
            </xdr:nvSpPr>
            <xdr:spPr>
              <a:xfrm>
                <a:off x="222" y="466"/>
                <a:ext cx="0" cy="32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" name="Line 427"/>
              <xdr:cNvSpPr>
                <a:spLocks/>
              </xdr:cNvSpPr>
            </xdr:nvSpPr>
            <xdr:spPr>
              <a:xfrm>
                <a:off x="222" y="510"/>
                <a:ext cx="0" cy="32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" name="Line 428"/>
              <xdr:cNvSpPr>
                <a:spLocks/>
              </xdr:cNvSpPr>
            </xdr:nvSpPr>
            <xdr:spPr>
              <a:xfrm>
                <a:off x="210" y="494"/>
                <a:ext cx="23" cy="8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" name="Line 429"/>
              <xdr:cNvSpPr>
                <a:spLocks/>
              </xdr:cNvSpPr>
            </xdr:nvSpPr>
            <xdr:spPr>
              <a:xfrm>
                <a:off x="209" y="505"/>
                <a:ext cx="23" cy="8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39" name="Group 451"/>
          <xdr:cNvGrpSpPr>
            <a:grpSpLocks/>
          </xdr:cNvGrpSpPr>
        </xdr:nvGrpSpPr>
        <xdr:grpSpPr>
          <a:xfrm>
            <a:off x="691" y="414"/>
            <a:ext cx="62" cy="172"/>
            <a:chOff x="736" y="439"/>
            <a:chExt cx="62" cy="172"/>
          </a:xfrm>
          <a:solidFill>
            <a:srgbClr val="FFFFFF"/>
          </a:solidFill>
        </xdr:grpSpPr>
        <xdr:grpSp>
          <xdr:nvGrpSpPr>
            <xdr:cNvPr id="140" name="Group 58"/>
            <xdr:cNvGrpSpPr>
              <a:grpSpLocks/>
            </xdr:cNvGrpSpPr>
          </xdr:nvGrpSpPr>
          <xdr:grpSpPr>
            <a:xfrm>
              <a:off x="750" y="439"/>
              <a:ext cx="18" cy="30"/>
              <a:chOff x="530" y="439"/>
              <a:chExt cx="18" cy="30"/>
            </a:xfrm>
            <a:solidFill>
              <a:srgbClr val="FFFFFF"/>
            </a:solidFill>
          </xdr:grpSpPr>
          <xdr:sp>
            <xdr:nvSpPr>
              <xdr:cNvPr id="141" name="Rectangle 59"/>
              <xdr:cNvSpPr>
                <a:spLocks/>
              </xdr:cNvSpPr>
            </xdr:nvSpPr>
            <xdr:spPr>
              <a:xfrm>
                <a:off x="535" y="439"/>
                <a:ext cx="8" cy="22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" name="Rectangle 60"/>
              <xdr:cNvSpPr>
                <a:spLocks/>
              </xdr:cNvSpPr>
            </xdr:nvSpPr>
            <xdr:spPr>
              <a:xfrm>
                <a:off x="545" y="439"/>
                <a:ext cx="3" cy="22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" name="Rectangle 61"/>
              <xdr:cNvSpPr>
                <a:spLocks/>
              </xdr:cNvSpPr>
            </xdr:nvSpPr>
            <xdr:spPr>
              <a:xfrm>
                <a:off x="530" y="439"/>
                <a:ext cx="3" cy="22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" name="AutoShape 62"/>
              <xdr:cNvSpPr>
                <a:spLocks/>
              </xdr:cNvSpPr>
            </xdr:nvSpPr>
            <xdr:spPr>
              <a:xfrm>
                <a:off x="535" y="461"/>
                <a:ext cx="8" cy="8"/>
              </a:xfrm>
              <a:prstGeom prst="donut">
                <a:avLst/>
              </a:prstGeom>
              <a:solidFill>
                <a:srgbClr val="C0C0C0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45" name="Group 375"/>
            <xdr:cNvGrpSpPr>
              <a:grpSpLocks/>
            </xdr:cNvGrpSpPr>
          </xdr:nvGrpSpPr>
          <xdr:grpSpPr>
            <a:xfrm>
              <a:off x="736" y="538"/>
              <a:ext cx="62" cy="73"/>
              <a:chOff x="304" y="648"/>
              <a:chExt cx="62" cy="73"/>
            </a:xfrm>
            <a:solidFill>
              <a:srgbClr val="FFFFFF"/>
            </a:solidFill>
          </xdr:grpSpPr>
          <xdr:grpSp>
            <xdr:nvGrpSpPr>
              <xdr:cNvPr id="146" name="Group 376"/>
              <xdr:cNvGrpSpPr>
                <a:grpSpLocks/>
              </xdr:cNvGrpSpPr>
            </xdr:nvGrpSpPr>
            <xdr:grpSpPr>
              <a:xfrm>
                <a:off x="304" y="701"/>
                <a:ext cx="62" cy="20"/>
                <a:chOff x="114" y="621"/>
                <a:chExt cx="62" cy="20"/>
              </a:xfrm>
              <a:solidFill>
                <a:srgbClr val="FFFFFF"/>
              </a:solidFill>
            </xdr:grpSpPr>
            <xdr:sp>
              <xdr:nvSpPr>
                <xdr:cNvPr id="147" name="Rectangle 377"/>
                <xdr:cNvSpPr>
                  <a:spLocks/>
                </xdr:cNvSpPr>
              </xdr:nvSpPr>
              <xdr:spPr>
                <a:xfrm>
                  <a:off x="114" y="622"/>
                  <a:ext cx="6" cy="18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48" name="Rectangle 378"/>
                <xdr:cNvSpPr>
                  <a:spLocks/>
                </xdr:cNvSpPr>
              </xdr:nvSpPr>
              <xdr:spPr>
                <a:xfrm>
                  <a:off x="120" y="624"/>
                  <a:ext cx="18" cy="14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49" name="Polygon 379"/>
                <xdr:cNvSpPr>
                  <a:spLocks/>
                </xdr:cNvSpPr>
              </xdr:nvSpPr>
              <xdr:spPr>
                <a:xfrm>
                  <a:off x="138" y="621"/>
                  <a:ext cx="3" cy="20"/>
                </a:xfrm>
                <a:custGeom>
                  <a:pathLst>
                    <a:path h="20" w="3">
                      <a:moveTo>
                        <a:pt x="0" y="3"/>
                      </a:moveTo>
                      <a:lnTo>
                        <a:pt x="3" y="0"/>
                      </a:lnTo>
                      <a:lnTo>
                        <a:pt x="3" y="20"/>
                      </a:lnTo>
                      <a:lnTo>
                        <a:pt x="0" y="17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FFFFFF"/>
                    </a:gs>
                    <a:gs pos="100000">
                      <a:srgbClr val="DBDBDB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0" name="Polygon 380"/>
                <xdr:cNvSpPr>
                  <a:spLocks/>
                </xdr:cNvSpPr>
              </xdr:nvSpPr>
              <xdr:spPr>
                <a:xfrm flipH="1">
                  <a:off x="141" y="621"/>
                  <a:ext cx="3" cy="20"/>
                </a:xfrm>
                <a:custGeom>
                  <a:pathLst>
                    <a:path h="20" w="3">
                      <a:moveTo>
                        <a:pt x="0" y="3"/>
                      </a:moveTo>
                      <a:lnTo>
                        <a:pt x="3" y="0"/>
                      </a:lnTo>
                      <a:lnTo>
                        <a:pt x="3" y="20"/>
                      </a:lnTo>
                      <a:lnTo>
                        <a:pt x="0" y="17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969696"/>
                    </a:gs>
                    <a:gs pos="100000">
                      <a:srgbClr val="45454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1" name="Rectangle 381"/>
                <xdr:cNvSpPr>
                  <a:spLocks/>
                </xdr:cNvSpPr>
              </xdr:nvSpPr>
              <xdr:spPr>
                <a:xfrm>
                  <a:off x="144" y="625"/>
                  <a:ext cx="3" cy="12"/>
                </a:xfrm>
                <a:prstGeom prst="rect">
                  <a:avLst/>
                </a:prstGeom>
                <a:gradFill rotWithShape="1">
                  <a:gsLst>
                    <a:gs pos="0">
                      <a:srgbClr val="C0C0C0"/>
                    </a:gs>
                    <a:gs pos="100000">
                      <a:srgbClr val="585858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2" name="Polygon 382"/>
                <xdr:cNvSpPr>
                  <a:spLocks/>
                </xdr:cNvSpPr>
              </xdr:nvSpPr>
              <xdr:spPr>
                <a:xfrm>
                  <a:off x="147" y="624"/>
                  <a:ext cx="5" cy="14"/>
                </a:xfrm>
                <a:custGeom>
                  <a:pathLst>
                    <a:path h="14" w="5">
                      <a:moveTo>
                        <a:pt x="0" y="0"/>
                      </a:moveTo>
                      <a:lnTo>
                        <a:pt x="0" y="14"/>
                      </a:lnTo>
                      <a:lnTo>
                        <a:pt x="5" y="13"/>
                      </a:lnTo>
                      <a:lnTo>
                        <a:pt x="5" y="1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969696"/>
                    </a:gs>
                    <a:gs pos="100000">
                      <a:srgbClr val="45454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3" name="Rectangle 383"/>
                <xdr:cNvSpPr>
                  <a:spLocks/>
                </xdr:cNvSpPr>
              </xdr:nvSpPr>
              <xdr:spPr>
                <a:xfrm>
                  <a:off x="152" y="627"/>
                  <a:ext cx="4" cy="8"/>
                </a:xfrm>
                <a:prstGeom prst="rect">
                  <a:avLst/>
                </a:prstGeom>
                <a:gradFill rotWithShape="1">
                  <a:gsLst>
                    <a:gs pos="0">
                      <a:srgbClr val="C0C0C0"/>
                    </a:gs>
                    <a:gs pos="100000">
                      <a:srgbClr val="585858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4" name="Rectangle 384"/>
                <xdr:cNvSpPr>
                  <a:spLocks/>
                </xdr:cNvSpPr>
              </xdr:nvSpPr>
              <xdr:spPr>
                <a:xfrm>
                  <a:off x="156" y="622"/>
                  <a:ext cx="6" cy="18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5" name="Rectangle 385"/>
                <xdr:cNvSpPr>
                  <a:spLocks/>
                </xdr:cNvSpPr>
              </xdr:nvSpPr>
              <xdr:spPr>
                <a:xfrm>
                  <a:off x="162" y="625"/>
                  <a:ext cx="14" cy="12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6" name="AutoShape 386"/>
                <xdr:cNvSpPr>
                  <a:spLocks/>
                </xdr:cNvSpPr>
              </xdr:nvSpPr>
              <xdr:spPr>
                <a:xfrm rot="5400000">
                  <a:off x="167" y="625"/>
                  <a:ext cx="5" cy="5"/>
                </a:xfrm>
                <a:prstGeom prst="flowChartDelay">
                  <a:avLst/>
                </a:prstGeom>
                <a:solidFill>
                  <a:srgbClr val="0000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157" name="Group 387"/>
              <xdr:cNvGrpSpPr>
                <a:grpSpLocks/>
              </xdr:cNvGrpSpPr>
            </xdr:nvGrpSpPr>
            <xdr:grpSpPr>
              <a:xfrm>
                <a:off x="311" y="648"/>
                <a:ext cx="33" cy="24"/>
                <a:chOff x="86" y="617"/>
                <a:chExt cx="33" cy="24"/>
              </a:xfrm>
              <a:solidFill>
                <a:srgbClr val="FFFFFF"/>
              </a:solidFill>
            </xdr:grpSpPr>
            <xdr:sp>
              <xdr:nvSpPr>
                <xdr:cNvPr id="158" name="Rectangle 388"/>
                <xdr:cNvSpPr>
                  <a:spLocks/>
                </xdr:cNvSpPr>
              </xdr:nvSpPr>
              <xdr:spPr>
                <a:xfrm>
                  <a:off x="86" y="617"/>
                  <a:ext cx="33" cy="6"/>
                </a:xfrm>
                <a:prstGeom prst="roundRect">
                  <a:avLst>
                    <a:gd name="adj" fmla="val 0"/>
                  </a:avLst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9" name="Rectangle 389"/>
                <xdr:cNvSpPr>
                  <a:spLocks/>
                </xdr:cNvSpPr>
              </xdr:nvSpPr>
              <xdr:spPr>
                <a:xfrm>
                  <a:off x="86" y="631"/>
                  <a:ext cx="33" cy="10"/>
                </a:xfrm>
                <a:prstGeom prst="roundRect">
                  <a:avLst>
                    <a:gd name="adj" fmla="val 0"/>
                  </a:avLst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0" name="Rectangle 390"/>
                <xdr:cNvSpPr>
                  <a:spLocks/>
                </xdr:cNvSpPr>
              </xdr:nvSpPr>
              <xdr:spPr>
                <a:xfrm>
                  <a:off x="90" y="621"/>
                  <a:ext cx="8" cy="12"/>
                </a:xfrm>
                <a:prstGeom prst="rect">
                  <a:avLst/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1" name="Rectangle 391"/>
                <xdr:cNvSpPr>
                  <a:spLocks/>
                </xdr:cNvSpPr>
              </xdr:nvSpPr>
              <xdr:spPr>
                <a:xfrm>
                  <a:off x="90" y="623"/>
                  <a:ext cx="8" cy="8"/>
                </a:xfrm>
                <a:prstGeom prst="rect">
                  <a:avLst/>
                </a:prstGeom>
                <a:gradFill rotWithShape="1">
                  <a:gsLst>
                    <a:gs pos="0">
                      <a:srgbClr val="993300"/>
                    </a:gs>
                    <a:gs pos="100000">
                      <a:srgbClr val="461700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2" name="Rectangle 392"/>
                <xdr:cNvSpPr>
                  <a:spLocks/>
                </xdr:cNvSpPr>
              </xdr:nvSpPr>
              <xdr:spPr>
                <a:xfrm>
                  <a:off x="107" y="621"/>
                  <a:ext cx="8" cy="12"/>
                </a:xfrm>
                <a:prstGeom prst="rect">
                  <a:avLst/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3" name="Rectangle 393"/>
                <xdr:cNvSpPr>
                  <a:spLocks/>
                </xdr:cNvSpPr>
              </xdr:nvSpPr>
              <xdr:spPr>
                <a:xfrm>
                  <a:off x="107" y="623"/>
                  <a:ext cx="8" cy="8"/>
                </a:xfrm>
                <a:prstGeom prst="rect">
                  <a:avLst/>
                </a:prstGeom>
                <a:gradFill rotWithShape="1">
                  <a:gsLst>
                    <a:gs pos="0">
                      <a:srgbClr val="993300"/>
                    </a:gs>
                    <a:gs pos="100000">
                      <a:srgbClr val="461700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4" name="Oval 394"/>
                <xdr:cNvSpPr>
                  <a:spLocks/>
                </xdr:cNvSpPr>
              </xdr:nvSpPr>
              <xdr:spPr>
                <a:xfrm>
                  <a:off x="88" y="636"/>
                  <a:ext cx="3" cy="3"/>
                </a:xfrm>
                <a:prstGeom prst="ellipse">
                  <a:avLst/>
                </a:prstGeom>
                <a:solidFill>
                  <a:srgbClr val="FFFFFF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5" name="Oval 395"/>
                <xdr:cNvSpPr>
                  <a:spLocks/>
                </xdr:cNvSpPr>
              </xdr:nvSpPr>
              <xdr:spPr>
                <a:xfrm>
                  <a:off x="113" y="636"/>
                  <a:ext cx="3" cy="3"/>
                </a:xfrm>
                <a:prstGeom prst="ellipse">
                  <a:avLst/>
                </a:prstGeom>
                <a:solidFill>
                  <a:srgbClr val="FFFFFF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6" name="Oval 396"/>
                <xdr:cNvSpPr>
                  <a:spLocks/>
                </xdr:cNvSpPr>
              </xdr:nvSpPr>
              <xdr:spPr>
                <a:xfrm>
                  <a:off x="101" y="618"/>
                  <a:ext cx="3" cy="3"/>
                </a:xfrm>
                <a:prstGeom prst="ellipse">
                  <a:avLst/>
                </a:prstGeom>
                <a:solidFill>
                  <a:srgbClr val="FFFFFF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167" name="Group 397"/>
              <xdr:cNvGrpSpPr>
                <a:grpSpLocks/>
              </xdr:cNvGrpSpPr>
            </xdr:nvGrpSpPr>
            <xdr:grpSpPr>
              <a:xfrm rot="20659782">
                <a:off x="343" y="669"/>
                <a:ext cx="3" cy="33"/>
                <a:chOff x="57" y="600"/>
                <a:chExt cx="4" cy="43"/>
              </a:xfrm>
              <a:solidFill>
                <a:srgbClr val="FFFFFF"/>
              </a:solidFill>
            </xdr:grpSpPr>
            <xdr:sp>
              <xdr:nvSpPr>
                <xdr:cNvPr id="168" name="Line 398"/>
                <xdr:cNvSpPr>
                  <a:spLocks/>
                </xdr:cNvSpPr>
              </xdr:nvSpPr>
              <xdr:spPr>
                <a:xfrm>
                  <a:off x="59" y="627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9" name="Oval 399"/>
                <xdr:cNvSpPr>
                  <a:spLocks/>
                </xdr:cNvSpPr>
              </xdr:nvSpPr>
              <xdr:spPr>
                <a:xfrm>
                  <a:off x="57" y="632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70" name="Oval 400"/>
                <xdr:cNvSpPr>
                  <a:spLocks/>
                </xdr:cNvSpPr>
              </xdr:nvSpPr>
              <xdr:spPr>
                <a:xfrm>
                  <a:off x="57" y="605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71" name="Oval 401"/>
                <xdr:cNvSpPr>
                  <a:spLocks/>
                </xdr:cNvSpPr>
              </xdr:nvSpPr>
              <xdr:spPr>
                <a:xfrm>
                  <a:off x="57" y="623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72" name="Oval 402"/>
                <xdr:cNvSpPr>
                  <a:spLocks/>
                </xdr:cNvSpPr>
              </xdr:nvSpPr>
              <xdr:spPr>
                <a:xfrm>
                  <a:off x="57" y="614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73" name="Line 403"/>
                <xdr:cNvSpPr>
                  <a:spLocks/>
                </xdr:cNvSpPr>
              </xdr:nvSpPr>
              <xdr:spPr>
                <a:xfrm>
                  <a:off x="59" y="618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74" name="Line 404"/>
                <xdr:cNvSpPr>
                  <a:spLocks/>
                </xdr:cNvSpPr>
              </xdr:nvSpPr>
              <xdr:spPr>
                <a:xfrm>
                  <a:off x="59" y="609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75" name="Line 405"/>
                <xdr:cNvSpPr>
                  <a:spLocks/>
                </xdr:cNvSpPr>
              </xdr:nvSpPr>
              <xdr:spPr>
                <a:xfrm>
                  <a:off x="59" y="636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76" name="Line 406"/>
                <xdr:cNvSpPr>
                  <a:spLocks/>
                </xdr:cNvSpPr>
              </xdr:nvSpPr>
              <xdr:spPr>
                <a:xfrm>
                  <a:off x="59" y="600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177" name="Group 407"/>
              <xdr:cNvGrpSpPr>
                <a:grpSpLocks/>
              </xdr:cNvGrpSpPr>
            </xdr:nvGrpSpPr>
            <xdr:grpSpPr>
              <a:xfrm rot="781385">
                <a:off x="309" y="669"/>
                <a:ext cx="3" cy="33"/>
                <a:chOff x="57" y="600"/>
                <a:chExt cx="4" cy="43"/>
              </a:xfrm>
              <a:solidFill>
                <a:srgbClr val="FFFFFF"/>
              </a:solidFill>
            </xdr:grpSpPr>
            <xdr:sp>
              <xdr:nvSpPr>
                <xdr:cNvPr id="178" name="Line 408"/>
                <xdr:cNvSpPr>
                  <a:spLocks/>
                </xdr:cNvSpPr>
              </xdr:nvSpPr>
              <xdr:spPr>
                <a:xfrm>
                  <a:off x="59" y="627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79" name="Oval 409"/>
                <xdr:cNvSpPr>
                  <a:spLocks/>
                </xdr:cNvSpPr>
              </xdr:nvSpPr>
              <xdr:spPr>
                <a:xfrm>
                  <a:off x="57" y="632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80" name="Oval 410"/>
                <xdr:cNvSpPr>
                  <a:spLocks/>
                </xdr:cNvSpPr>
              </xdr:nvSpPr>
              <xdr:spPr>
                <a:xfrm>
                  <a:off x="57" y="605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81" name="Oval 411"/>
                <xdr:cNvSpPr>
                  <a:spLocks/>
                </xdr:cNvSpPr>
              </xdr:nvSpPr>
              <xdr:spPr>
                <a:xfrm>
                  <a:off x="57" y="623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82" name="Oval 412"/>
                <xdr:cNvSpPr>
                  <a:spLocks/>
                </xdr:cNvSpPr>
              </xdr:nvSpPr>
              <xdr:spPr>
                <a:xfrm>
                  <a:off x="57" y="614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83" name="Line 413"/>
                <xdr:cNvSpPr>
                  <a:spLocks/>
                </xdr:cNvSpPr>
              </xdr:nvSpPr>
              <xdr:spPr>
                <a:xfrm>
                  <a:off x="59" y="618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84" name="Line 414"/>
                <xdr:cNvSpPr>
                  <a:spLocks/>
                </xdr:cNvSpPr>
              </xdr:nvSpPr>
              <xdr:spPr>
                <a:xfrm>
                  <a:off x="59" y="609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85" name="Line 415"/>
                <xdr:cNvSpPr>
                  <a:spLocks/>
                </xdr:cNvSpPr>
              </xdr:nvSpPr>
              <xdr:spPr>
                <a:xfrm>
                  <a:off x="59" y="636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86" name="Line 416"/>
                <xdr:cNvSpPr>
                  <a:spLocks/>
                </xdr:cNvSpPr>
              </xdr:nvSpPr>
              <xdr:spPr>
                <a:xfrm>
                  <a:off x="59" y="600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  <xdr:grpSp>
          <xdr:nvGrpSpPr>
            <xdr:cNvPr id="187" name="Group 430"/>
            <xdr:cNvGrpSpPr>
              <a:grpSpLocks/>
            </xdr:cNvGrpSpPr>
          </xdr:nvGrpSpPr>
          <xdr:grpSpPr>
            <a:xfrm>
              <a:off x="746" y="465"/>
              <a:ext cx="24" cy="76"/>
              <a:chOff x="209" y="466"/>
              <a:chExt cx="24" cy="76"/>
            </a:xfrm>
            <a:solidFill>
              <a:srgbClr val="FFFFFF"/>
            </a:solidFill>
          </xdr:grpSpPr>
          <xdr:sp>
            <xdr:nvSpPr>
              <xdr:cNvPr id="188" name="Line 431"/>
              <xdr:cNvSpPr>
                <a:spLocks/>
              </xdr:cNvSpPr>
            </xdr:nvSpPr>
            <xdr:spPr>
              <a:xfrm>
                <a:off x="222" y="466"/>
                <a:ext cx="0" cy="32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9" name="Line 432"/>
              <xdr:cNvSpPr>
                <a:spLocks/>
              </xdr:cNvSpPr>
            </xdr:nvSpPr>
            <xdr:spPr>
              <a:xfrm>
                <a:off x="222" y="510"/>
                <a:ext cx="0" cy="32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0" name="Line 433"/>
              <xdr:cNvSpPr>
                <a:spLocks/>
              </xdr:cNvSpPr>
            </xdr:nvSpPr>
            <xdr:spPr>
              <a:xfrm>
                <a:off x="210" y="494"/>
                <a:ext cx="23" cy="8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1" name="Line 434"/>
              <xdr:cNvSpPr>
                <a:spLocks/>
              </xdr:cNvSpPr>
            </xdr:nvSpPr>
            <xdr:spPr>
              <a:xfrm>
                <a:off x="209" y="505"/>
                <a:ext cx="23" cy="8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92" name="Group 452"/>
          <xdr:cNvGrpSpPr>
            <a:grpSpLocks/>
          </xdr:cNvGrpSpPr>
        </xdr:nvGrpSpPr>
        <xdr:grpSpPr>
          <a:xfrm>
            <a:off x="591" y="414"/>
            <a:ext cx="62" cy="172"/>
            <a:chOff x="635" y="439"/>
            <a:chExt cx="62" cy="172"/>
          </a:xfrm>
          <a:solidFill>
            <a:srgbClr val="FFFFFF"/>
          </a:solidFill>
        </xdr:grpSpPr>
        <xdr:grpSp>
          <xdr:nvGrpSpPr>
            <xdr:cNvPr id="193" name="Group 68"/>
            <xdr:cNvGrpSpPr>
              <a:grpSpLocks/>
            </xdr:cNvGrpSpPr>
          </xdr:nvGrpSpPr>
          <xdr:grpSpPr>
            <a:xfrm>
              <a:off x="648" y="439"/>
              <a:ext cx="18" cy="30"/>
              <a:chOff x="530" y="439"/>
              <a:chExt cx="18" cy="30"/>
            </a:xfrm>
            <a:solidFill>
              <a:srgbClr val="FFFFFF"/>
            </a:solidFill>
          </xdr:grpSpPr>
          <xdr:sp>
            <xdr:nvSpPr>
              <xdr:cNvPr id="194" name="Rectangle 69"/>
              <xdr:cNvSpPr>
                <a:spLocks/>
              </xdr:cNvSpPr>
            </xdr:nvSpPr>
            <xdr:spPr>
              <a:xfrm>
                <a:off x="535" y="439"/>
                <a:ext cx="8" cy="22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5" name="Rectangle 70"/>
              <xdr:cNvSpPr>
                <a:spLocks/>
              </xdr:cNvSpPr>
            </xdr:nvSpPr>
            <xdr:spPr>
              <a:xfrm>
                <a:off x="545" y="439"/>
                <a:ext cx="3" cy="22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6" name="Rectangle 71"/>
              <xdr:cNvSpPr>
                <a:spLocks/>
              </xdr:cNvSpPr>
            </xdr:nvSpPr>
            <xdr:spPr>
              <a:xfrm>
                <a:off x="530" y="439"/>
                <a:ext cx="3" cy="22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7" name="AutoShape 72"/>
              <xdr:cNvSpPr>
                <a:spLocks/>
              </xdr:cNvSpPr>
            </xdr:nvSpPr>
            <xdr:spPr>
              <a:xfrm>
                <a:off x="535" y="461"/>
                <a:ext cx="8" cy="8"/>
              </a:xfrm>
              <a:prstGeom prst="donut">
                <a:avLst/>
              </a:prstGeom>
              <a:solidFill>
                <a:srgbClr val="C0C0C0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98" name="Group 333"/>
            <xdr:cNvGrpSpPr>
              <a:grpSpLocks/>
            </xdr:cNvGrpSpPr>
          </xdr:nvGrpSpPr>
          <xdr:grpSpPr>
            <a:xfrm>
              <a:off x="635" y="538"/>
              <a:ext cx="62" cy="73"/>
              <a:chOff x="304" y="648"/>
              <a:chExt cx="62" cy="73"/>
            </a:xfrm>
            <a:solidFill>
              <a:srgbClr val="FFFFFF"/>
            </a:solidFill>
          </xdr:grpSpPr>
          <xdr:grpSp>
            <xdr:nvGrpSpPr>
              <xdr:cNvPr id="199" name="Group 334"/>
              <xdr:cNvGrpSpPr>
                <a:grpSpLocks/>
              </xdr:cNvGrpSpPr>
            </xdr:nvGrpSpPr>
            <xdr:grpSpPr>
              <a:xfrm>
                <a:off x="304" y="701"/>
                <a:ext cx="62" cy="20"/>
                <a:chOff x="114" y="621"/>
                <a:chExt cx="62" cy="20"/>
              </a:xfrm>
              <a:solidFill>
                <a:srgbClr val="FFFFFF"/>
              </a:solidFill>
            </xdr:grpSpPr>
            <xdr:sp>
              <xdr:nvSpPr>
                <xdr:cNvPr id="200" name="Rectangle 335"/>
                <xdr:cNvSpPr>
                  <a:spLocks/>
                </xdr:cNvSpPr>
              </xdr:nvSpPr>
              <xdr:spPr>
                <a:xfrm>
                  <a:off x="114" y="622"/>
                  <a:ext cx="6" cy="18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01" name="Rectangle 336"/>
                <xdr:cNvSpPr>
                  <a:spLocks/>
                </xdr:cNvSpPr>
              </xdr:nvSpPr>
              <xdr:spPr>
                <a:xfrm>
                  <a:off x="120" y="624"/>
                  <a:ext cx="18" cy="14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02" name="Polygon 337"/>
                <xdr:cNvSpPr>
                  <a:spLocks/>
                </xdr:cNvSpPr>
              </xdr:nvSpPr>
              <xdr:spPr>
                <a:xfrm>
                  <a:off x="138" y="621"/>
                  <a:ext cx="3" cy="20"/>
                </a:xfrm>
                <a:custGeom>
                  <a:pathLst>
                    <a:path h="20" w="3">
                      <a:moveTo>
                        <a:pt x="0" y="3"/>
                      </a:moveTo>
                      <a:lnTo>
                        <a:pt x="3" y="0"/>
                      </a:lnTo>
                      <a:lnTo>
                        <a:pt x="3" y="20"/>
                      </a:lnTo>
                      <a:lnTo>
                        <a:pt x="0" y="17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FFFFFF"/>
                    </a:gs>
                    <a:gs pos="100000">
                      <a:srgbClr val="DBDBDB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03" name="Polygon 338"/>
                <xdr:cNvSpPr>
                  <a:spLocks/>
                </xdr:cNvSpPr>
              </xdr:nvSpPr>
              <xdr:spPr>
                <a:xfrm flipH="1">
                  <a:off x="141" y="621"/>
                  <a:ext cx="3" cy="20"/>
                </a:xfrm>
                <a:custGeom>
                  <a:pathLst>
                    <a:path h="20" w="3">
                      <a:moveTo>
                        <a:pt x="0" y="3"/>
                      </a:moveTo>
                      <a:lnTo>
                        <a:pt x="3" y="0"/>
                      </a:lnTo>
                      <a:lnTo>
                        <a:pt x="3" y="20"/>
                      </a:lnTo>
                      <a:lnTo>
                        <a:pt x="0" y="17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969696"/>
                    </a:gs>
                    <a:gs pos="100000">
                      <a:srgbClr val="45454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04" name="Rectangle 339"/>
                <xdr:cNvSpPr>
                  <a:spLocks/>
                </xdr:cNvSpPr>
              </xdr:nvSpPr>
              <xdr:spPr>
                <a:xfrm>
                  <a:off x="144" y="625"/>
                  <a:ext cx="3" cy="12"/>
                </a:xfrm>
                <a:prstGeom prst="rect">
                  <a:avLst/>
                </a:prstGeom>
                <a:gradFill rotWithShape="1">
                  <a:gsLst>
                    <a:gs pos="0">
                      <a:srgbClr val="C0C0C0"/>
                    </a:gs>
                    <a:gs pos="100000">
                      <a:srgbClr val="585858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05" name="Polygon 340"/>
                <xdr:cNvSpPr>
                  <a:spLocks/>
                </xdr:cNvSpPr>
              </xdr:nvSpPr>
              <xdr:spPr>
                <a:xfrm>
                  <a:off x="147" y="624"/>
                  <a:ext cx="5" cy="14"/>
                </a:xfrm>
                <a:custGeom>
                  <a:pathLst>
                    <a:path h="14" w="5">
                      <a:moveTo>
                        <a:pt x="0" y="0"/>
                      </a:moveTo>
                      <a:lnTo>
                        <a:pt x="0" y="14"/>
                      </a:lnTo>
                      <a:lnTo>
                        <a:pt x="5" y="13"/>
                      </a:lnTo>
                      <a:lnTo>
                        <a:pt x="5" y="1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969696"/>
                    </a:gs>
                    <a:gs pos="100000">
                      <a:srgbClr val="45454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06" name="Rectangle 341"/>
                <xdr:cNvSpPr>
                  <a:spLocks/>
                </xdr:cNvSpPr>
              </xdr:nvSpPr>
              <xdr:spPr>
                <a:xfrm>
                  <a:off x="152" y="627"/>
                  <a:ext cx="4" cy="8"/>
                </a:xfrm>
                <a:prstGeom prst="rect">
                  <a:avLst/>
                </a:prstGeom>
                <a:gradFill rotWithShape="1">
                  <a:gsLst>
                    <a:gs pos="0">
                      <a:srgbClr val="C0C0C0"/>
                    </a:gs>
                    <a:gs pos="100000">
                      <a:srgbClr val="585858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07" name="Rectangle 342"/>
                <xdr:cNvSpPr>
                  <a:spLocks/>
                </xdr:cNvSpPr>
              </xdr:nvSpPr>
              <xdr:spPr>
                <a:xfrm>
                  <a:off x="156" y="622"/>
                  <a:ext cx="6" cy="18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08" name="Rectangle 343"/>
                <xdr:cNvSpPr>
                  <a:spLocks/>
                </xdr:cNvSpPr>
              </xdr:nvSpPr>
              <xdr:spPr>
                <a:xfrm>
                  <a:off x="162" y="625"/>
                  <a:ext cx="14" cy="12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09" name="AutoShape 344"/>
                <xdr:cNvSpPr>
                  <a:spLocks/>
                </xdr:cNvSpPr>
              </xdr:nvSpPr>
              <xdr:spPr>
                <a:xfrm rot="5400000">
                  <a:off x="167" y="625"/>
                  <a:ext cx="5" cy="5"/>
                </a:xfrm>
                <a:prstGeom prst="flowChartDelay">
                  <a:avLst/>
                </a:prstGeom>
                <a:solidFill>
                  <a:srgbClr val="0000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210" name="Group 345"/>
              <xdr:cNvGrpSpPr>
                <a:grpSpLocks/>
              </xdr:cNvGrpSpPr>
            </xdr:nvGrpSpPr>
            <xdr:grpSpPr>
              <a:xfrm>
                <a:off x="311" y="648"/>
                <a:ext cx="33" cy="24"/>
                <a:chOff x="86" y="617"/>
                <a:chExt cx="33" cy="24"/>
              </a:xfrm>
              <a:solidFill>
                <a:srgbClr val="FFFFFF"/>
              </a:solidFill>
            </xdr:grpSpPr>
            <xdr:sp>
              <xdr:nvSpPr>
                <xdr:cNvPr id="211" name="Rectangle 346"/>
                <xdr:cNvSpPr>
                  <a:spLocks/>
                </xdr:cNvSpPr>
              </xdr:nvSpPr>
              <xdr:spPr>
                <a:xfrm>
                  <a:off x="86" y="617"/>
                  <a:ext cx="33" cy="6"/>
                </a:xfrm>
                <a:prstGeom prst="roundRect">
                  <a:avLst>
                    <a:gd name="adj" fmla="val 0"/>
                  </a:avLst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12" name="Rectangle 347"/>
                <xdr:cNvSpPr>
                  <a:spLocks/>
                </xdr:cNvSpPr>
              </xdr:nvSpPr>
              <xdr:spPr>
                <a:xfrm>
                  <a:off x="86" y="631"/>
                  <a:ext cx="33" cy="10"/>
                </a:xfrm>
                <a:prstGeom prst="roundRect">
                  <a:avLst>
                    <a:gd name="adj" fmla="val 0"/>
                  </a:avLst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13" name="Rectangle 348"/>
                <xdr:cNvSpPr>
                  <a:spLocks/>
                </xdr:cNvSpPr>
              </xdr:nvSpPr>
              <xdr:spPr>
                <a:xfrm>
                  <a:off x="90" y="621"/>
                  <a:ext cx="8" cy="12"/>
                </a:xfrm>
                <a:prstGeom prst="rect">
                  <a:avLst/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14" name="Rectangle 349"/>
                <xdr:cNvSpPr>
                  <a:spLocks/>
                </xdr:cNvSpPr>
              </xdr:nvSpPr>
              <xdr:spPr>
                <a:xfrm>
                  <a:off x="90" y="623"/>
                  <a:ext cx="8" cy="8"/>
                </a:xfrm>
                <a:prstGeom prst="rect">
                  <a:avLst/>
                </a:prstGeom>
                <a:gradFill rotWithShape="1">
                  <a:gsLst>
                    <a:gs pos="0">
                      <a:srgbClr val="993300"/>
                    </a:gs>
                    <a:gs pos="100000">
                      <a:srgbClr val="461700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15" name="Rectangle 350"/>
                <xdr:cNvSpPr>
                  <a:spLocks/>
                </xdr:cNvSpPr>
              </xdr:nvSpPr>
              <xdr:spPr>
                <a:xfrm>
                  <a:off x="107" y="621"/>
                  <a:ext cx="8" cy="12"/>
                </a:xfrm>
                <a:prstGeom prst="rect">
                  <a:avLst/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16" name="Rectangle 351"/>
                <xdr:cNvSpPr>
                  <a:spLocks/>
                </xdr:cNvSpPr>
              </xdr:nvSpPr>
              <xdr:spPr>
                <a:xfrm>
                  <a:off x="107" y="623"/>
                  <a:ext cx="8" cy="8"/>
                </a:xfrm>
                <a:prstGeom prst="rect">
                  <a:avLst/>
                </a:prstGeom>
                <a:gradFill rotWithShape="1">
                  <a:gsLst>
                    <a:gs pos="0">
                      <a:srgbClr val="993300"/>
                    </a:gs>
                    <a:gs pos="100000">
                      <a:srgbClr val="461700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17" name="Oval 352"/>
                <xdr:cNvSpPr>
                  <a:spLocks/>
                </xdr:cNvSpPr>
              </xdr:nvSpPr>
              <xdr:spPr>
                <a:xfrm>
                  <a:off x="88" y="636"/>
                  <a:ext cx="3" cy="3"/>
                </a:xfrm>
                <a:prstGeom prst="ellipse">
                  <a:avLst/>
                </a:prstGeom>
                <a:solidFill>
                  <a:srgbClr val="FFFFFF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18" name="Oval 353"/>
                <xdr:cNvSpPr>
                  <a:spLocks/>
                </xdr:cNvSpPr>
              </xdr:nvSpPr>
              <xdr:spPr>
                <a:xfrm>
                  <a:off x="113" y="636"/>
                  <a:ext cx="3" cy="3"/>
                </a:xfrm>
                <a:prstGeom prst="ellipse">
                  <a:avLst/>
                </a:prstGeom>
                <a:solidFill>
                  <a:srgbClr val="FFFFFF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19" name="Oval 354"/>
                <xdr:cNvSpPr>
                  <a:spLocks/>
                </xdr:cNvSpPr>
              </xdr:nvSpPr>
              <xdr:spPr>
                <a:xfrm>
                  <a:off x="101" y="618"/>
                  <a:ext cx="3" cy="3"/>
                </a:xfrm>
                <a:prstGeom prst="ellipse">
                  <a:avLst/>
                </a:prstGeom>
                <a:solidFill>
                  <a:srgbClr val="FFFFFF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220" name="Group 355"/>
              <xdr:cNvGrpSpPr>
                <a:grpSpLocks/>
              </xdr:cNvGrpSpPr>
            </xdr:nvGrpSpPr>
            <xdr:grpSpPr>
              <a:xfrm rot="20659782">
                <a:off x="343" y="669"/>
                <a:ext cx="3" cy="33"/>
                <a:chOff x="57" y="600"/>
                <a:chExt cx="4" cy="43"/>
              </a:xfrm>
              <a:solidFill>
                <a:srgbClr val="FFFFFF"/>
              </a:solidFill>
            </xdr:grpSpPr>
            <xdr:sp>
              <xdr:nvSpPr>
                <xdr:cNvPr id="221" name="Line 356"/>
                <xdr:cNvSpPr>
                  <a:spLocks/>
                </xdr:cNvSpPr>
              </xdr:nvSpPr>
              <xdr:spPr>
                <a:xfrm>
                  <a:off x="59" y="627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22" name="Oval 357"/>
                <xdr:cNvSpPr>
                  <a:spLocks/>
                </xdr:cNvSpPr>
              </xdr:nvSpPr>
              <xdr:spPr>
                <a:xfrm>
                  <a:off x="57" y="632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23" name="Oval 358"/>
                <xdr:cNvSpPr>
                  <a:spLocks/>
                </xdr:cNvSpPr>
              </xdr:nvSpPr>
              <xdr:spPr>
                <a:xfrm>
                  <a:off x="57" y="605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24" name="Oval 359"/>
                <xdr:cNvSpPr>
                  <a:spLocks/>
                </xdr:cNvSpPr>
              </xdr:nvSpPr>
              <xdr:spPr>
                <a:xfrm>
                  <a:off x="57" y="623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25" name="Oval 360"/>
                <xdr:cNvSpPr>
                  <a:spLocks/>
                </xdr:cNvSpPr>
              </xdr:nvSpPr>
              <xdr:spPr>
                <a:xfrm>
                  <a:off x="57" y="614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26" name="Line 361"/>
                <xdr:cNvSpPr>
                  <a:spLocks/>
                </xdr:cNvSpPr>
              </xdr:nvSpPr>
              <xdr:spPr>
                <a:xfrm>
                  <a:off x="59" y="618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27" name="Line 362"/>
                <xdr:cNvSpPr>
                  <a:spLocks/>
                </xdr:cNvSpPr>
              </xdr:nvSpPr>
              <xdr:spPr>
                <a:xfrm>
                  <a:off x="59" y="609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28" name="Line 363"/>
                <xdr:cNvSpPr>
                  <a:spLocks/>
                </xdr:cNvSpPr>
              </xdr:nvSpPr>
              <xdr:spPr>
                <a:xfrm>
                  <a:off x="59" y="636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29" name="Line 364"/>
                <xdr:cNvSpPr>
                  <a:spLocks/>
                </xdr:cNvSpPr>
              </xdr:nvSpPr>
              <xdr:spPr>
                <a:xfrm>
                  <a:off x="59" y="600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230" name="Group 365"/>
              <xdr:cNvGrpSpPr>
                <a:grpSpLocks/>
              </xdr:cNvGrpSpPr>
            </xdr:nvGrpSpPr>
            <xdr:grpSpPr>
              <a:xfrm rot="781385">
                <a:off x="309" y="669"/>
                <a:ext cx="3" cy="33"/>
                <a:chOff x="57" y="600"/>
                <a:chExt cx="4" cy="43"/>
              </a:xfrm>
              <a:solidFill>
                <a:srgbClr val="FFFFFF"/>
              </a:solidFill>
            </xdr:grpSpPr>
            <xdr:sp>
              <xdr:nvSpPr>
                <xdr:cNvPr id="231" name="Line 366"/>
                <xdr:cNvSpPr>
                  <a:spLocks/>
                </xdr:cNvSpPr>
              </xdr:nvSpPr>
              <xdr:spPr>
                <a:xfrm>
                  <a:off x="59" y="627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32" name="Oval 367"/>
                <xdr:cNvSpPr>
                  <a:spLocks/>
                </xdr:cNvSpPr>
              </xdr:nvSpPr>
              <xdr:spPr>
                <a:xfrm>
                  <a:off x="57" y="632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33" name="Oval 368"/>
                <xdr:cNvSpPr>
                  <a:spLocks/>
                </xdr:cNvSpPr>
              </xdr:nvSpPr>
              <xdr:spPr>
                <a:xfrm>
                  <a:off x="57" y="605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34" name="Oval 369"/>
                <xdr:cNvSpPr>
                  <a:spLocks/>
                </xdr:cNvSpPr>
              </xdr:nvSpPr>
              <xdr:spPr>
                <a:xfrm>
                  <a:off x="57" y="623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35" name="Oval 370"/>
                <xdr:cNvSpPr>
                  <a:spLocks/>
                </xdr:cNvSpPr>
              </xdr:nvSpPr>
              <xdr:spPr>
                <a:xfrm>
                  <a:off x="57" y="614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36" name="Line 371"/>
                <xdr:cNvSpPr>
                  <a:spLocks/>
                </xdr:cNvSpPr>
              </xdr:nvSpPr>
              <xdr:spPr>
                <a:xfrm>
                  <a:off x="59" y="618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37" name="Line 372"/>
                <xdr:cNvSpPr>
                  <a:spLocks/>
                </xdr:cNvSpPr>
              </xdr:nvSpPr>
              <xdr:spPr>
                <a:xfrm>
                  <a:off x="59" y="609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38" name="Line 373"/>
                <xdr:cNvSpPr>
                  <a:spLocks/>
                </xdr:cNvSpPr>
              </xdr:nvSpPr>
              <xdr:spPr>
                <a:xfrm>
                  <a:off x="59" y="636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39" name="Line 374"/>
                <xdr:cNvSpPr>
                  <a:spLocks/>
                </xdr:cNvSpPr>
              </xdr:nvSpPr>
              <xdr:spPr>
                <a:xfrm>
                  <a:off x="59" y="600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  <xdr:grpSp>
          <xdr:nvGrpSpPr>
            <xdr:cNvPr id="240" name="Group 435"/>
            <xdr:cNvGrpSpPr>
              <a:grpSpLocks/>
            </xdr:cNvGrpSpPr>
          </xdr:nvGrpSpPr>
          <xdr:grpSpPr>
            <a:xfrm>
              <a:off x="644" y="465"/>
              <a:ext cx="24" cy="76"/>
              <a:chOff x="209" y="466"/>
              <a:chExt cx="24" cy="76"/>
            </a:xfrm>
            <a:solidFill>
              <a:srgbClr val="FFFFFF"/>
            </a:solidFill>
          </xdr:grpSpPr>
          <xdr:sp>
            <xdr:nvSpPr>
              <xdr:cNvPr id="241" name="Line 436"/>
              <xdr:cNvSpPr>
                <a:spLocks/>
              </xdr:cNvSpPr>
            </xdr:nvSpPr>
            <xdr:spPr>
              <a:xfrm>
                <a:off x="222" y="466"/>
                <a:ext cx="0" cy="32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2" name="Line 437"/>
              <xdr:cNvSpPr>
                <a:spLocks/>
              </xdr:cNvSpPr>
            </xdr:nvSpPr>
            <xdr:spPr>
              <a:xfrm>
                <a:off x="222" y="510"/>
                <a:ext cx="0" cy="32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3" name="Line 438"/>
              <xdr:cNvSpPr>
                <a:spLocks/>
              </xdr:cNvSpPr>
            </xdr:nvSpPr>
            <xdr:spPr>
              <a:xfrm>
                <a:off x="210" y="494"/>
                <a:ext cx="23" cy="8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4" name="Line 439"/>
              <xdr:cNvSpPr>
                <a:spLocks/>
              </xdr:cNvSpPr>
            </xdr:nvSpPr>
            <xdr:spPr>
              <a:xfrm>
                <a:off x="209" y="505"/>
                <a:ext cx="23" cy="8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245" name="Group 453"/>
          <xdr:cNvGrpSpPr>
            <a:grpSpLocks/>
          </xdr:cNvGrpSpPr>
        </xdr:nvGrpSpPr>
        <xdr:grpSpPr>
          <a:xfrm>
            <a:off x="470" y="414"/>
            <a:ext cx="62" cy="172"/>
            <a:chOff x="514" y="439"/>
            <a:chExt cx="62" cy="172"/>
          </a:xfrm>
          <a:solidFill>
            <a:srgbClr val="FFFFFF"/>
          </a:solidFill>
        </xdr:grpSpPr>
        <xdr:grpSp>
          <xdr:nvGrpSpPr>
            <xdr:cNvPr id="246" name="Group 53"/>
            <xdr:cNvGrpSpPr>
              <a:grpSpLocks/>
            </xdr:cNvGrpSpPr>
          </xdr:nvGrpSpPr>
          <xdr:grpSpPr>
            <a:xfrm>
              <a:off x="529" y="439"/>
              <a:ext cx="18" cy="30"/>
              <a:chOff x="530" y="439"/>
              <a:chExt cx="18" cy="30"/>
            </a:xfrm>
            <a:solidFill>
              <a:srgbClr val="FFFFFF"/>
            </a:solidFill>
          </xdr:grpSpPr>
          <xdr:sp>
            <xdr:nvSpPr>
              <xdr:cNvPr id="247" name="Rectangle 54"/>
              <xdr:cNvSpPr>
                <a:spLocks/>
              </xdr:cNvSpPr>
            </xdr:nvSpPr>
            <xdr:spPr>
              <a:xfrm>
                <a:off x="535" y="439"/>
                <a:ext cx="8" cy="22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8" name="Rectangle 55"/>
              <xdr:cNvSpPr>
                <a:spLocks/>
              </xdr:cNvSpPr>
            </xdr:nvSpPr>
            <xdr:spPr>
              <a:xfrm>
                <a:off x="545" y="439"/>
                <a:ext cx="3" cy="22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9" name="Rectangle 56"/>
              <xdr:cNvSpPr>
                <a:spLocks/>
              </xdr:cNvSpPr>
            </xdr:nvSpPr>
            <xdr:spPr>
              <a:xfrm>
                <a:off x="530" y="439"/>
                <a:ext cx="3" cy="22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0" name="AutoShape 57"/>
              <xdr:cNvSpPr>
                <a:spLocks/>
              </xdr:cNvSpPr>
            </xdr:nvSpPr>
            <xdr:spPr>
              <a:xfrm>
                <a:off x="535" y="461"/>
                <a:ext cx="8" cy="8"/>
              </a:xfrm>
              <a:prstGeom prst="donut">
                <a:avLst/>
              </a:prstGeom>
              <a:solidFill>
                <a:srgbClr val="C0C0C0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51" name="Group 290"/>
            <xdr:cNvGrpSpPr>
              <a:grpSpLocks/>
            </xdr:cNvGrpSpPr>
          </xdr:nvGrpSpPr>
          <xdr:grpSpPr>
            <a:xfrm>
              <a:off x="514" y="538"/>
              <a:ext cx="62" cy="73"/>
              <a:chOff x="304" y="648"/>
              <a:chExt cx="62" cy="73"/>
            </a:xfrm>
            <a:solidFill>
              <a:srgbClr val="FFFFFF"/>
            </a:solidFill>
          </xdr:grpSpPr>
          <xdr:grpSp>
            <xdr:nvGrpSpPr>
              <xdr:cNvPr id="252" name="Group 238"/>
              <xdr:cNvGrpSpPr>
                <a:grpSpLocks/>
              </xdr:cNvGrpSpPr>
            </xdr:nvGrpSpPr>
            <xdr:grpSpPr>
              <a:xfrm>
                <a:off x="304" y="701"/>
                <a:ext cx="62" cy="20"/>
                <a:chOff x="114" y="621"/>
                <a:chExt cx="62" cy="20"/>
              </a:xfrm>
              <a:solidFill>
                <a:srgbClr val="FFFFFF"/>
              </a:solidFill>
            </xdr:grpSpPr>
            <xdr:sp>
              <xdr:nvSpPr>
                <xdr:cNvPr id="253" name="Rectangle 239"/>
                <xdr:cNvSpPr>
                  <a:spLocks/>
                </xdr:cNvSpPr>
              </xdr:nvSpPr>
              <xdr:spPr>
                <a:xfrm>
                  <a:off x="114" y="622"/>
                  <a:ext cx="6" cy="18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54" name="Rectangle 240"/>
                <xdr:cNvSpPr>
                  <a:spLocks/>
                </xdr:cNvSpPr>
              </xdr:nvSpPr>
              <xdr:spPr>
                <a:xfrm>
                  <a:off x="120" y="624"/>
                  <a:ext cx="18" cy="14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55" name="Polygon 241"/>
                <xdr:cNvSpPr>
                  <a:spLocks/>
                </xdr:cNvSpPr>
              </xdr:nvSpPr>
              <xdr:spPr>
                <a:xfrm>
                  <a:off x="138" y="621"/>
                  <a:ext cx="3" cy="20"/>
                </a:xfrm>
                <a:custGeom>
                  <a:pathLst>
                    <a:path h="20" w="3">
                      <a:moveTo>
                        <a:pt x="0" y="3"/>
                      </a:moveTo>
                      <a:lnTo>
                        <a:pt x="3" y="0"/>
                      </a:lnTo>
                      <a:lnTo>
                        <a:pt x="3" y="20"/>
                      </a:lnTo>
                      <a:lnTo>
                        <a:pt x="0" y="17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FFFFFF"/>
                    </a:gs>
                    <a:gs pos="100000">
                      <a:srgbClr val="DBDBDB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56" name="Polygon 242"/>
                <xdr:cNvSpPr>
                  <a:spLocks/>
                </xdr:cNvSpPr>
              </xdr:nvSpPr>
              <xdr:spPr>
                <a:xfrm flipH="1">
                  <a:off x="141" y="621"/>
                  <a:ext cx="3" cy="20"/>
                </a:xfrm>
                <a:custGeom>
                  <a:pathLst>
                    <a:path h="20" w="3">
                      <a:moveTo>
                        <a:pt x="0" y="3"/>
                      </a:moveTo>
                      <a:lnTo>
                        <a:pt x="3" y="0"/>
                      </a:lnTo>
                      <a:lnTo>
                        <a:pt x="3" y="20"/>
                      </a:lnTo>
                      <a:lnTo>
                        <a:pt x="0" y="17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969696"/>
                    </a:gs>
                    <a:gs pos="100000">
                      <a:srgbClr val="45454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57" name="Rectangle 243"/>
                <xdr:cNvSpPr>
                  <a:spLocks/>
                </xdr:cNvSpPr>
              </xdr:nvSpPr>
              <xdr:spPr>
                <a:xfrm>
                  <a:off x="144" y="625"/>
                  <a:ext cx="3" cy="12"/>
                </a:xfrm>
                <a:prstGeom prst="rect">
                  <a:avLst/>
                </a:prstGeom>
                <a:gradFill rotWithShape="1">
                  <a:gsLst>
                    <a:gs pos="0">
                      <a:srgbClr val="C0C0C0"/>
                    </a:gs>
                    <a:gs pos="100000">
                      <a:srgbClr val="585858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58" name="Polygon 244"/>
                <xdr:cNvSpPr>
                  <a:spLocks/>
                </xdr:cNvSpPr>
              </xdr:nvSpPr>
              <xdr:spPr>
                <a:xfrm>
                  <a:off x="147" y="624"/>
                  <a:ext cx="5" cy="14"/>
                </a:xfrm>
                <a:custGeom>
                  <a:pathLst>
                    <a:path h="14" w="5">
                      <a:moveTo>
                        <a:pt x="0" y="0"/>
                      </a:moveTo>
                      <a:lnTo>
                        <a:pt x="0" y="14"/>
                      </a:lnTo>
                      <a:lnTo>
                        <a:pt x="5" y="13"/>
                      </a:lnTo>
                      <a:lnTo>
                        <a:pt x="5" y="1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969696"/>
                    </a:gs>
                    <a:gs pos="100000">
                      <a:srgbClr val="45454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59" name="Rectangle 245"/>
                <xdr:cNvSpPr>
                  <a:spLocks/>
                </xdr:cNvSpPr>
              </xdr:nvSpPr>
              <xdr:spPr>
                <a:xfrm>
                  <a:off x="152" y="627"/>
                  <a:ext cx="4" cy="8"/>
                </a:xfrm>
                <a:prstGeom prst="rect">
                  <a:avLst/>
                </a:prstGeom>
                <a:gradFill rotWithShape="1">
                  <a:gsLst>
                    <a:gs pos="0">
                      <a:srgbClr val="C0C0C0"/>
                    </a:gs>
                    <a:gs pos="100000">
                      <a:srgbClr val="585858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60" name="Rectangle 246"/>
                <xdr:cNvSpPr>
                  <a:spLocks/>
                </xdr:cNvSpPr>
              </xdr:nvSpPr>
              <xdr:spPr>
                <a:xfrm>
                  <a:off x="156" y="622"/>
                  <a:ext cx="6" cy="18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61" name="Rectangle 247"/>
                <xdr:cNvSpPr>
                  <a:spLocks/>
                </xdr:cNvSpPr>
              </xdr:nvSpPr>
              <xdr:spPr>
                <a:xfrm>
                  <a:off x="162" y="625"/>
                  <a:ext cx="14" cy="12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62" name="AutoShape 248"/>
                <xdr:cNvSpPr>
                  <a:spLocks/>
                </xdr:cNvSpPr>
              </xdr:nvSpPr>
              <xdr:spPr>
                <a:xfrm rot="5400000">
                  <a:off x="167" y="625"/>
                  <a:ext cx="5" cy="5"/>
                </a:xfrm>
                <a:prstGeom prst="flowChartDelay">
                  <a:avLst/>
                </a:prstGeom>
                <a:solidFill>
                  <a:srgbClr val="0000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263" name="Group 249"/>
              <xdr:cNvGrpSpPr>
                <a:grpSpLocks/>
              </xdr:cNvGrpSpPr>
            </xdr:nvGrpSpPr>
            <xdr:grpSpPr>
              <a:xfrm>
                <a:off x="311" y="648"/>
                <a:ext cx="33" cy="24"/>
                <a:chOff x="86" y="617"/>
                <a:chExt cx="33" cy="24"/>
              </a:xfrm>
              <a:solidFill>
                <a:srgbClr val="FFFFFF"/>
              </a:solidFill>
            </xdr:grpSpPr>
            <xdr:sp>
              <xdr:nvSpPr>
                <xdr:cNvPr id="264" name="Rectangle 250"/>
                <xdr:cNvSpPr>
                  <a:spLocks/>
                </xdr:cNvSpPr>
              </xdr:nvSpPr>
              <xdr:spPr>
                <a:xfrm>
                  <a:off x="86" y="617"/>
                  <a:ext cx="33" cy="6"/>
                </a:xfrm>
                <a:prstGeom prst="roundRect">
                  <a:avLst>
                    <a:gd name="adj" fmla="val 0"/>
                  </a:avLst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65" name="Rectangle 251"/>
                <xdr:cNvSpPr>
                  <a:spLocks/>
                </xdr:cNvSpPr>
              </xdr:nvSpPr>
              <xdr:spPr>
                <a:xfrm>
                  <a:off x="86" y="631"/>
                  <a:ext cx="33" cy="10"/>
                </a:xfrm>
                <a:prstGeom prst="roundRect">
                  <a:avLst>
                    <a:gd name="adj" fmla="val 0"/>
                  </a:avLst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66" name="Rectangle 252"/>
                <xdr:cNvSpPr>
                  <a:spLocks/>
                </xdr:cNvSpPr>
              </xdr:nvSpPr>
              <xdr:spPr>
                <a:xfrm>
                  <a:off x="90" y="621"/>
                  <a:ext cx="8" cy="12"/>
                </a:xfrm>
                <a:prstGeom prst="rect">
                  <a:avLst/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67" name="Rectangle 253"/>
                <xdr:cNvSpPr>
                  <a:spLocks/>
                </xdr:cNvSpPr>
              </xdr:nvSpPr>
              <xdr:spPr>
                <a:xfrm>
                  <a:off x="90" y="623"/>
                  <a:ext cx="8" cy="8"/>
                </a:xfrm>
                <a:prstGeom prst="rect">
                  <a:avLst/>
                </a:prstGeom>
                <a:gradFill rotWithShape="1">
                  <a:gsLst>
                    <a:gs pos="0">
                      <a:srgbClr val="993300"/>
                    </a:gs>
                    <a:gs pos="100000">
                      <a:srgbClr val="461700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68" name="Rectangle 254"/>
                <xdr:cNvSpPr>
                  <a:spLocks/>
                </xdr:cNvSpPr>
              </xdr:nvSpPr>
              <xdr:spPr>
                <a:xfrm>
                  <a:off x="107" y="621"/>
                  <a:ext cx="8" cy="12"/>
                </a:xfrm>
                <a:prstGeom prst="rect">
                  <a:avLst/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69" name="Rectangle 255"/>
                <xdr:cNvSpPr>
                  <a:spLocks/>
                </xdr:cNvSpPr>
              </xdr:nvSpPr>
              <xdr:spPr>
                <a:xfrm>
                  <a:off x="107" y="623"/>
                  <a:ext cx="8" cy="8"/>
                </a:xfrm>
                <a:prstGeom prst="rect">
                  <a:avLst/>
                </a:prstGeom>
                <a:gradFill rotWithShape="1">
                  <a:gsLst>
                    <a:gs pos="0">
                      <a:srgbClr val="993300"/>
                    </a:gs>
                    <a:gs pos="100000">
                      <a:srgbClr val="461700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0" name="Oval 256"/>
                <xdr:cNvSpPr>
                  <a:spLocks/>
                </xdr:cNvSpPr>
              </xdr:nvSpPr>
              <xdr:spPr>
                <a:xfrm>
                  <a:off x="88" y="636"/>
                  <a:ext cx="3" cy="3"/>
                </a:xfrm>
                <a:prstGeom prst="ellipse">
                  <a:avLst/>
                </a:prstGeom>
                <a:solidFill>
                  <a:srgbClr val="FFFFFF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1" name="Oval 257"/>
                <xdr:cNvSpPr>
                  <a:spLocks/>
                </xdr:cNvSpPr>
              </xdr:nvSpPr>
              <xdr:spPr>
                <a:xfrm>
                  <a:off x="113" y="636"/>
                  <a:ext cx="3" cy="3"/>
                </a:xfrm>
                <a:prstGeom prst="ellipse">
                  <a:avLst/>
                </a:prstGeom>
                <a:solidFill>
                  <a:srgbClr val="FFFFFF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2" name="Oval 258"/>
                <xdr:cNvSpPr>
                  <a:spLocks/>
                </xdr:cNvSpPr>
              </xdr:nvSpPr>
              <xdr:spPr>
                <a:xfrm>
                  <a:off x="101" y="618"/>
                  <a:ext cx="3" cy="3"/>
                </a:xfrm>
                <a:prstGeom prst="ellipse">
                  <a:avLst/>
                </a:prstGeom>
                <a:solidFill>
                  <a:srgbClr val="FFFFFF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273" name="Group 259"/>
              <xdr:cNvGrpSpPr>
                <a:grpSpLocks/>
              </xdr:cNvGrpSpPr>
            </xdr:nvGrpSpPr>
            <xdr:grpSpPr>
              <a:xfrm rot="20659782">
                <a:off x="343" y="669"/>
                <a:ext cx="3" cy="33"/>
                <a:chOff x="57" y="600"/>
                <a:chExt cx="4" cy="43"/>
              </a:xfrm>
              <a:solidFill>
                <a:srgbClr val="FFFFFF"/>
              </a:solidFill>
            </xdr:grpSpPr>
            <xdr:sp>
              <xdr:nvSpPr>
                <xdr:cNvPr id="274" name="Line 260"/>
                <xdr:cNvSpPr>
                  <a:spLocks/>
                </xdr:cNvSpPr>
              </xdr:nvSpPr>
              <xdr:spPr>
                <a:xfrm>
                  <a:off x="59" y="627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5" name="Oval 261"/>
                <xdr:cNvSpPr>
                  <a:spLocks/>
                </xdr:cNvSpPr>
              </xdr:nvSpPr>
              <xdr:spPr>
                <a:xfrm>
                  <a:off x="57" y="632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6" name="Oval 262"/>
                <xdr:cNvSpPr>
                  <a:spLocks/>
                </xdr:cNvSpPr>
              </xdr:nvSpPr>
              <xdr:spPr>
                <a:xfrm>
                  <a:off x="57" y="605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7" name="Oval 263"/>
                <xdr:cNvSpPr>
                  <a:spLocks/>
                </xdr:cNvSpPr>
              </xdr:nvSpPr>
              <xdr:spPr>
                <a:xfrm>
                  <a:off x="57" y="623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8" name="Oval 264"/>
                <xdr:cNvSpPr>
                  <a:spLocks/>
                </xdr:cNvSpPr>
              </xdr:nvSpPr>
              <xdr:spPr>
                <a:xfrm>
                  <a:off x="57" y="614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9" name="Line 265"/>
                <xdr:cNvSpPr>
                  <a:spLocks/>
                </xdr:cNvSpPr>
              </xdr:nvSpPr>
              <xdr:spPr>
                <a:xfrm>
                  <a:off x="59" y="618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0" name="Line 266"/>
                <xdr:cNvSpPr>
                  <a:spLocks/>
                </xdr:cNvSpPr>
              </xdr:nvSpPr>
              <xdr:spPr>
                <a:xfrm>
                  <a:off x="59" y="609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1" name="Line 267"/>
                <xdr:cNvSpPr>
                  <a:spLocks/>
                </xdr:cNvSpPr>
              </xdr:nvSpPr>
              <xdr:spPr>
                <a:xfrm>
                  <a:off x="59" y="636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2" name="Line 268"/>
                <xdr:cNvSpPr>
                  <a:spLocks/>
                </xdr:cNvSpPr>
              </xdr:nvSpPr>
              <xdr:spPr>
                <a:xfrm>
                  <a:off x="59" y="600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283" name="Group 269"/>
              <xdr:cNvGrpSpPr>
                <a:grpSpLocks/>
              </xdr:cNvGrpSpPr>
            </xdr:nvGrpSpPr>
            <xdr:grpSpPr>
              <a:xfrm rot="781385">
                <a:off x="309" y="669"/>
                <a:ext cx="3" cy="33"/>
                <a:chOff x="57" y="600"/>
                <a:chExt cx="4" cy="43"/>
              </a:xfrm>
              <a:solidFill>
                <a:srgbClr val="FFFFFF"/>
              </a:solidFill>
            </xdr:grpSpPr>
            <xdr:sp>
              <xdr:nvSpPr>
                <xdr:cNvPr id="284" name="Line 270"/>
                <xdr:cNvSpPr>
                  <a:spLocks/>
                </xdr:cNvSpPr>
              </xdr:nvSpPr>
              <xdr:spPr>
                <a:xfrm>
                  <a:off x="59" y="627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5" name="Oval 271"/>
                <xdr:cNvSpPr>
                  <a:spLocks/>
                </xdr:cNvSpPr>
              </xdr:nvSpPr>
              <xdr:spPr>
                <a:xfrm>
                  <a:off x="57" y="632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6" name="Oval 272"/>
                <xdr:cNvSpPr>
                  <a:spLocks/>
                </xdr:cNvSpPr>
              </xdr:nvSpPr>
              <xdr:spPr>
                <a:xfrm>
                  <a:off x="57" y="605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7" name="Oval 273"/>
                <xdr:cNvSpPr>
                  <a:spLocks/>
                </xdr:cNvSpPr>
              </xdr:nvSpPr>
              <xdr:spPr>
                <a:xfrm>
                  <a:off x="57" y="623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8" name="Oval 274"/>
                <xdr:cNvSpPr>
                  <a:spLocks/>
                </xdr:cNvSpPr>
              </xdr:nvSpPr>
              <xdr:spPr>
                <a:xfrm>
                  <a:off x="57" y="614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9" name="Line 275"/>
                <xdr:cNvSpPr>
                  <a:spLocks/>
                </xdr:cNvSpPr>
              </xdr:nvSpPr>
              <xdr:spPr>
                <a:xfrm>
                  <a:off x="59" y="618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90" name="Line 276"/>
                <xdr:cNvSpPr>
                  <a:spLocks/>
                </xdr:cNvSpPr>
              </xdr:nvSpPr>
              <xdr:spPr>
                <a:xfrm>
                  <a:off x="59" y="609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91" name="Line 277"/>
                <xdr:cNvSpPr>
                  <a:spLocks/>
                </xdr:cNvSpPr>
              </xdr:nvSpPr>
              <xdr:spPr>
                <a:xfrm>
                  <a:off x="59" y="636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92" name="Line 278"/>
                <xdr:cNvSpPr>
                  <a:spLocks/>
                </xdr:cNvSpPr>
              </xdr:nvSpPr>
              <xdr:spPr>
                <a:xfrm>
                  <a:off x="59" y="600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  <xdr:grpSp>
          <xdr:nvGrpSpPr>
            <xdr:cNvPr id="293" name="Group 440"/>
            <xdr:cNvGrpSpPr>
              <a:grpSpLocks/>
            </xdr:cNvGrpSpPr>
          </xdr:nvGrpSpPr>
          <xdr:grpSpPr>
            <a:xfrm>
              <a:off x="525" y="465"/>
              <a:ext cx="24" cy="76"/>
              <a:chOff x="209" y="466"/>
              <a:chExt cx="24" cy="76"/>
            </a:xfrm>
            <a:solidFill>
              <a:srgbClr val="FFFFFF"/>
            </a:solidFill>
          </xdr:grpSpPr>
          <xdr:sp>
            <xdr:nvSpPr>
              <xdr:cNvPr id="294" name="Line 441"/>
              <xdr:cNvSpPr>
                <a:spLocks/>
              </xdr:cNvSpPr>
            </xdr:nvSpPr>
            <xdr:spPr>
              <a:xfrm>
                <a:off x="222" y="466"/>
                <a:ext cx="0" cy="32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5" name="Line 442"/>
              <xdr:cNvSpPr>
                <a:spLocks/>
              </xdr:cNvSpPr>
            </xdr:nvSpPr>
            <xdr:spPr>
              <a:xfrm>
                <a:off x="222" y="510"/>
                <a:ext cx="0" cy="32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6" name="Line 443"/>
              <xdr:cNvSpPr>
                <a:spLocks/>
              </xdr:cNvSpPr>
            </xdr:nvSpPr>
            <xdr:spPr>
              <a:xfrm>
                <a:off x="210" y="494"/>
                <a:ext cx="23" cy="8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7" name="Line 444"/>
              <xdr:cNvSpPr>
                <a:spLocks/>
              </xdr:cNvSpPr>
            </xdr:nvSpPr>
            <xdr:spPr>
              <a:xfrm>
                <a:off x="209" y="505"/>
                <a:ext cx="23" cy="8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298" name="Group 455"/>
          <xdr:cNvGrpSpPr>
            <a:grpSpLocks/>
          </xdr:cNvGrpSpPr>
        </xdr:nvGrpSpPr>
        <xdr:grpSpPr>
          <a:xfrm>
            <a:off x="331" y="414"/>
            <a:ext cx="62" cy="205"/>
            <a:chOff x="376" y="439"/>
            <a:chExt cx="62" cy="205"/>
          </a:xfrm>
          <a:solidFill>
            <a:srgbClr val="FFFFFF"/>
          </a:solidFill>
        </xdr:grpSpPr>
        <xdr:grpSp>
          <xdr:nvGrpSpPr>
            <xdr:cNvPr id="299" name="Group 48"/>
            <xdr:cNvGrpSpPr>
              <a:grpSpLocks/>
            </xdr:cNvGrpSpPr>
          </xdr:nvGrpSpPr>
          <xdr:grpSpPr>
            <a:xfrm>
              <a:off x="391" y="439"/>
              <a:ext cx="18" cy="30"/>
              <a:chOff x="530" y="439"/>
              <a:chExt cx="18" cy="30"/>
            </a:xfrm>
            <a:solidFill>
              <a:srgbClr val="FFFFFF"/>
            </a:solidFill>
          </xdr:grpSpPr>
          <xdr:sp>
            <xdr:nvSpPr>
              <xdr:cNvPr id="300" name="Rectangle 49"/>
              <xdr:cNvSpPr>
                <a:spLocks/>
              </xdr:cNvSpPr>
            </xdr:nvSpPr>
            <xdr:spPr>
              <a:xfrm>
                <a:off x="535" y="439"/>
                <a:ext cx="8" cy="22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1" name="Rectangle 50"/>
              <xdr:cNvSpPr>
                <a:spLocks/>
              </xdr:cNvSpPr>
            </xdr:nvSpPr>
            <xdr:spPr>
              <a:xfrm>
                <a:off x="545" y="439"/>
                <a:ext cx="3" cy="22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2" name="Rectangle 51"/>
              <xdr:cNvSpPr>
                <a:spLocks/>
              </xdr:cNvSpPr>
            </xdr:nvSpPr>
            <xdr:spPr>
              <a:xfrm>
                <a:off x="530" y="439"/>
                <a:ext cx="3" cy="22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3" name="AutoShape 52"/>
              <xdr:cNvSpPr>
                <a:spLocks/>
              </xdr:cNvSpPr>
            </xdr:nvSpPr>
            <xdr:spPr>
              <a:xfrm>
                <a:off x="535" y="461"/>
                <a:ext cx="8" cy="8"/>
              </a:xfrm>
              <a:prstGeom prst="donut">
                <a:avLst/>
              </a:prstGeom>
              <a:solidFill>
                <a:srgbClr val="C0C0C0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304" name="Group 160"/>
            <xdr:cNvGrpSpPr>
              <a:grpSpLocks/>
            </xdr:cNvGrpSpPr>
          </xdr:nvGrpSpPr>
          <xdr:grpSpPr>
            <a:xfrm>
              <a:off x="376" y="538"/>
              <a:ext cx="62" cy="106"/>
              <a:chOff x="114" y="568"/>
              <a:chExt cx="62" cy="106"/>
            </a:xfrm>
            <a:solidFill>
              <a:srgbClr val="FFFFFF"/>
            </a:solidFill>
          </xdr:grpSpPr>
          <xdr:grpSp>
            <xdr:nvGrpSpPr>
              <xdr:cNvPr id="305" name="Group 161"/>
              <xdr:cNvGrpSpPr>
                <a:grpSpLocks/>
              </xdr:cNvGrpSpPr>
            </xdr:nvGrpSpPr>
            <xdr:grpSpPr>
              <a:xfrm>
                <a:off x="157" y="638"/>
                <a:ext cx="3" cy="19"/>
                <a:chOff x="99" y="635"/>
                <a:chExt cx="6" cy="19"/>
              </a:xfrm>
              <a:solidFill>
                <a:srgbClr val="FFFFFF"/>
              </a:solidFill>
            </xdr:grpSpPr>
            <xdr:sp>
              <xdr:nvSpPr>
                <xdr:cNvPr id="306" name="Line 162"/>
                <xdr:cNvSpPr>
                  <a:spLocks/>
                </xdr:cNvSpPr>
              </xdr:nvSpPr>
              <xdr:spPr>
                <a:xfrm>
                  <a:off x="102" y="642"/>
                  <a:ext cx="0" cy="5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07" name="Oval 163"/>
                <xdr:cNvSpPr>
                  <a:spLocks/>
                </xdr:cNvSpPr>
              </xdr:nvSpPr>
              <xdr:spPr>
                <a:xfrm>
                  <a:off x="99" y="646"/>
                  <a:ext cx="6" cy="4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08" name="Oval 164"/>
                <xdr:cNvSpPr>
                  <a:spLocks/>
                </xdr:cNvSpPr>
              </xdr:nvSpPr>
              <xdr:spPr>
                <a:xfrm>
                  <a:off x="99" y="639"/>
                  <a:ext cx="6" cy="4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09" name="Line 165"/>
                <xdr:cNvSpPr>
                  <a:spLocks/>
                </xdr:cNvSpPr>
              </xdr:nvSpPr>
              <xdr:spPr>
                <a:xfrm>
                  <a:off x="102" y="635"/>
                  <a:ext cx="0" cy="5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10" name="Line 166"/>
                <xdr:cNvSpPr>
                  <a:spLocks/>
                </xdr:cNvSpPr>
              </xdr:nvSpPr>
              <xdr:spPr>
                <a:xfrm>
                  <a:off x="102" y="649"/>
                  <a:ext cx="0" cy="5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311" name="Group 167"/>
              <xdr:cNvGrpSpPr>
                <a:grpSpLocks/>
              </xdr:cNvGrpSpPr>
            </xdr:nvGrpSpPr>
            <xdr:grpSpPr>
              <a:xfrm>
                <a:off x="115" y="638"/>
                <a:ext cx="3" cy="19"/>
                <a:chOff x="99" y="635"/>
                <a:chExt cx="6" cy="19"/>
              </a:xfrm>
              <a:solidFill>
                <a:srgbClr val="FFFFFF"/>
              </a:solidFill>
            </xdr:grpSpPr>
            <xdr:sp>
              <xdr:nvSpPr>
                <xdr:cNvPr id="312" name="Line 168"/>
                <xdr:cNvSpPr>
                  <a:spLocks/>
                </xdr:cNvSpPr>
              </xdr:nvSpPr>
              <xdr:spPr>
                <a:xfrm>
                  <a:off x="102" y="642"/>
                  <a:ext cx="0" cy="5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13" name="Oval 169"/>
                <xdr:cNvSpPr>
                  <a:spLocks/>
                </xdr:cNvSpPr>
              </xdr:nvSpPr>
              <xdr:spPr>
                <a:xfrm>
                  <a:off x="99" y="646"/>
                  <a:ext cx="6" cy="4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14" name="Oval 170"/>
                <xdr:cNvSpPr>
                  <a:spLocks/>
                </xdr:cNvSpPr>
              </xdr:nvSpPr>
              <xdr:spPr>
                <a:xfrm>
                  <a:off x="99" y="639"/>
                  <a:ext cx="6" cy="4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15" name="Line 171"/>
                <xdr:cNvSpPr>
                  <a:spLocks/>
                </xdr:cNvSpPr>
              </xdr:nvSpPr>
              <xdr:spPr>
                <a:xfrm>
                  <a:off x="102" y="635"/>
                  <a:ext cx="0" cy="5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16" name="Line 172"/>
                <xdr:cNvSpPr>
                  <a:spLocks/>
                </xdr:cNvSpPr>
              </xdr:nvSpPr>
              <xdr:spPr>
                <a:xfrm>
                  <a:off x="102" y="649"/>
                  <a:ext cx="0" cy="5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317" name="Group 173"/>
              <xdr:cNvGrpSpPr>
                <a:grpSpLocks/>
              </xdr:cNvGrpSpPr>
            </xdr:nvGrpSpPr>
            <xdr:grpSpPr>
              <a:xfrm>
                <a:off x="114" y="621"/>
                <a:ext cx="62" cy="20"/>
                <a:chOff x="114" y="621"/>
                <a:chExt cx="62" cy="20"/>
              </a:xfrm>
              <a:solidFill>
                <a:srgbClr val="FFFFFF"/>
              </a:solidFill>
            </xdr:grpSpPr>
            <xdr:sp>
              <xdr:nvSpPr>
                <xdr:cNvPr id="318" name="Rectangle 174"/>
                <xdr:cNvSpPr>
                  <a:spLocks/>
                </xdr:cNvSpPr>
              </xdr:nvSpPr>
              <xdr:spPr>
                <a:xfrm>
                  <a:off x="114" y="622"/>
                  <a:ext cx="6" cy="18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19" name="Rectangle 175"/>
                <xdr:cNvSpPr>
                  <a:spLocks/>
                </xdr:cNvSpPr>
              </xdr:nvSpPr>
              <xdr:spPr>
                <a:xfrm>
                  <a:off x="120" y="624"/>
                  <a:ext cx="18" cy="14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20" name="Polygon 176"/>
                <xdr:cNvSpPr>
                  <a:spLocks/>
                </xdr:cNvSpPr>
              </xdr:nvSpPr>
              <xdr:spPr>
                <a:xfrm>
                  <a:off x="138" y="621"/>
                  <a:ext cx="3" cy="20"/>
                </a:xfrm>
                <a:custGeom>
                  <a:pathLst>
                    <a:path h="20" w="3">
                      <a:moveTo>
                        <a:pt x="0" y="3"/>
                      </a:moveTo>
                      <a:lnTo>
                        <a:pt x="3" y="0"/>
                      </a:lnTo>
                      <a:lnTo>
                        <a:pt x="3" y="20"/>
                      </a:lnTo>
                      <a:lnTo>
                        <a:pt x="0" y="17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FFFFFF"/>
                    </a:gs>
                    <a:gs pos="100000">
                      <a:srgbClr val="DBDBDB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21" name="Polygon 177"/>
                <xdr:cNvSpPr>
                  <a:spLocks/>
                </xdr:cNvSpPr>
              </xdr:nvSpPr>
              <xdr:spPr>
                <a:xfrm flipH="1">
                  <a:off x="141" y="621"/>
                  <a:ext cx="3" cy="20"/>
                </a:xfrm>
                <a:custGeom>
                  <a:pathLst>
                    <a:path h="20" w="3">
                      <a:moveTo>
                        <a:pt x="0" y="3"/>
                      </a:moveTo>
                      <a:lnTo>
                        <a:pt x="3" y="0"/>
                      </a:lnTo>
                      <a:lnTo>
                        <a:pt x="3" y="20"/>
                      </a:lnTo>
                      <a:lnTo>
                        <a:pt x="0" y="17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969696"/>
                    </a:gs>
                    <a:gs pos="100000">
                      <a:srgbClr val="45454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22" name="Rectangle 178"/>
                <xdr:cNvSpPr>
                  <a:spLocks/>
                </xdr:cNvSpPr>
              </xdr:nvSpPr>
              <xdr:spPr>
                <a:xfrm>
                  <a:off x="144" y="625"/>
                  <a:ext cx="3" cy="12"/>
                </a:xfrm>
                <a:prstGeom prst="rect">
                  <a:avLst/>
                </a:prstGeom>
                <a:gradFill rotWithShape="1">
                  <a:gsLst>
                    <a:gs pos="0">
                      <a:srgbClr val="C0C0C0"/>
                    </a:gs>
                    <a:gs pos="100000">
                      <a:srgbClr val="585858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23" name="Polygon 179"/>
                <xdr:cNvSpPr>
                  <a:spLocks/>
                </xdr:cNvSpPr>
              </xdr:nvSpPr>
              <xdr:spPr>
                <a:xfrm>
                  <a:off x="147" y="624"/>
                  <a:ext cx="5" cy="14"/>
                </a:xfrm>
                <a:custGeom>
                  <a:pathLst>
                    <a:path h="14" w="5">
                      <a:moveTo>
                        <a:pt x="0" y="0"/>
                      </a:moveTo>
                      <a:lnTo>
                        <a:pt x="0" y="14"/>
                      </a:lnTo>
                      <a:lnTo>
                        <a:pt x="5" y="13"/>
                      </a:lnTo>
                      <a:lnTo>
                        <a:pt x="5" y="1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969696"/>
                    </a:gs>
                    <a:gs pos="100000">
                      <a:srgbClr val="45454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24" name="Rectangle 180"/>
                <xdr:cNvSpPr>
                  <a:spLocks/>
                </xdr:cNvSpPr>
              </xdr:nvSpPr>
              <xdr:spPr>
                <a:xfrm>
                  <a:off x="152" y="627"/>
                  <a:ext cx="4" cy="8"/>
                </a:xfrm>
                <a:prstGeom prst="rect">
                  <a:avLst/>
                </a:prstGeom>
                <a:gradFill rotWithShape="1">
                  <a:gsLst>
                    <a:gs pos="0">
                      <a:srgbClr val="C0C0C0"/>
                    </a:gs>
                    <a:gs pos="100000">
                      <a:srgbClr val="585858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25" name="Rectangle 181"/>
                <xdr:cNvSpPr>
                  <a:spLocks/>
                </xdr:cNvSpPr>
              </xdr:nvSpPr>
              <xdr:spPr>
                <a:xfrm>
                  <a:off x="156" y="622"/>
                  <a:ext cx="6" cy="18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26" name="Rectangle 182"/>
                <xdr:cNvSpPr>
                  <a:spLocks/>
                </xdr:cNvSpPr>
              </xdr:nvSpPr>
              <xdr:spPr>
                <a:xfrm>
                  <a:off x="162" y="625"/>
                  <a:ext cx="14" cy="12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27" name="AutoShape 183"/>
                <xdr:cNvSpPr>
                  <a:spLocks/>
                </xdr:cNvSpPr>
              </xdr:nvSpPr>
              <xdr:spPr>
                <a:xfrm rot="5400000">
                  <a:off x="167" y="625"/>
                  <a:ext cx="5" cy="5"/>
                </a:xfrm>
                <a:prstGeom prst="flowChartDelay">
                  <a:avLst/>
                </a:prstGeom>
                <a:solidFill>
                  <a:srgbClr val="0000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328" name="Group 184"/>
              <xdr:cNvGrpSpPr>
                <a:grpSpLocks/>
              </xdr:cNvGrpSpPr>
            </xdr:nvGrpSpPr>
            <xdr:grpSpPr>
              <a:xfrm>
                <a:off x="121" y="568"/>
                <a:ext cx="33" cy="24"/>
                <a:chOff x="86" y="617"/>
                <a:chExt cx="33" cy="24"/>
              </a:xfrm>
              <a:solidFill>
                <a:srgbClr val="FFFFFF"/>
              </a:solidFill>
            </xdr:grpSpPr>
            <xdr:sp>
              <xdr:nvSpPr>
                <xdr:cNvPr id="329" name="Rectangle 185"/>
                <xdr:cNvSpPr>
                  <a:spLocks/>
                </xdr:cNvSpPr>
              </xdr:nvSpPr>
              <xdr:spPr>
                <a:xfrm>
                  <a:off x="86" y="617"/>
                  <a:ext cx="33" cy="6"/>
                </a:xfrm>
                <a:prstGeom prst="roundRect">
                  <a:avLst>
                    <a:gd name="adj" fmla="val 0"/>
                  </a:avLst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30" name="Rectangle 186"/>
                <xdr:cNvSpPr>
                  <a:spLocks/>
                </xdr:cNvSpPr>
              </xdr:nvSpPr>
              <xdr:spPr>
                <a:xfrm>
                  <a:off x="86" y="631"/>
                  <a:ext cx="33" cy="10"/>
                </a:xfrm>
                <a:prstGeom prst="roundRect">
                  <a:avLst>
                    <a:gd name="adj" fmla="val 0"/>
                  </a:avLst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31" name="Rectangle 187"/>
                <xdr:cNvSpPr>
                  <a:spLocks/>
                </xdr:cNvSpPr>
              </xdr:nvSpPr>
              <xdr:spPr>
                <a:xfrm>
                  <a:off x="90" y="621"/>
                  <a:ext cx="8" cy="12"/>
                </a:xfrm>
                <a:prstGeom prst="rect">
                  <a:avLst/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32" name="Rectangle 188"/>
                <xdr:cNvSpPr>
                  <a:spLocks/>
                </xdr:cNvSpPr>
              </xdr:nvSpPr>
              <xdr:spPr>
                <a:xfrm>
                  <a:off x="90" y="623"/>
                  <a:ext cx="8" cy="8"/>
                </a:xfrm>
                <a:prstGeom prst="rect">
                  <a:avLst/>
                </a:prstGeom>
                <a:gradFill rotWithShape="1">
                  <a:gsLst>
                    <a:gs pos="0">
                      <a:srgbClr val="993300"/>
                    </a:gs>
                    <a:gs pos="100000">
                      <a:srgbClr val="461700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33" name="Rectangle 189"/>
                <xdr:cNvSpPr>
                  <a:spLocks/>
                </xdr:cNvSpPr>
              </xdr:nvSpPr>
              <xdr:spPr>
                <a:xfrm>
                  <a:off x="107" y="621"/>
                  <a:ext cx="8" cy="12"/>
                </a:xfrm>
                <a:prstGeom prst="rect">
                  <a:avLst/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34" name="Rectangle 190"/>
                <xdr:cNvSpPr>
                  <a:spLocks/>
                </xdr:cNvSpPr>
              </xdr:nvSpPr>
              <xdr:spPr>
                <a:xfrm>
                  <a:off x="107" y="623"/>
                  <a:ext cx="8" cy="8"/>
                </a:xfrm>
                <a:prstGeom prst="rect">
                  <a:avLst/>
                </a:prstGeom>
                <a:gradFill rotWithShape="1">
                  <a:gsLst>
                    <a:gs pos="0">
                      <a:srgbClr val="993300"/>
                    </a:gs>
                    <a:gs pos="100000">
                      <a:srgbClr val="461700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35" name="Oval 191"/>
                <xdr:cNvSpPr>
                  <a:spLocks/>
                </xdr:cNvSpPr>
              </xdr:nvSpPr>
              <xdr:spPr>
                <a:xfrm>
                  <a:off x="88" y="636"/>
                  <a:ext cx="3" cy="3"/>
                </a:xfrm>
                <a:prstGeom prst="ellipse">
                  <a:avLst/>
                </a:prstGeom>
                <a:solidFill>
                  <a:srgbClr val="FFFFFF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36" name="Oval 192"/>
                <xdr:cNvSpPr>
                  <a:spLocks/>
                </xdr:cNvSpPr>
              </xdr:nvSpPr>
              <xdr:spPr>
                <a:xfrm>
                  <a:off x="113" y="636"/>
                  <a:ext cx="3" cy="3"/>
                </a:xfrm>
                <a:prstGeom prst="ellipse">
                  <a:avLst/>
                </a:prstGeom>
                <a:solidFill>
                  <a:srgbClr val="FFFFFF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37" name="Oval 193"/>
                <xdr:cNvSpPr>
                  <a:spLocks/>
                </xdr:cNvSpPr>
              </xdr:nvSpPr>
              <xdr:spPr>
                <a:xfrm>
                  <a:off x="101" y="618"/>
                  <a:ext cx="3" cy="3"/>
                </a:xfrm>
                <a:prstGeom prst="ellipse">
                  <a:avLst/>
                </a:prstGeom>
                <a:solidFill>
                  <a:srgbClr val="FFFFFF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338" name="Group 194"/>
              <xdr:cNvGrpSpPr>
                <a:grpSpLocks/>
              </xdr:cNvGrpSpPr>
            </xdr:nvGrpSpPr>
            <xdr:grpSpPr>
              <a:xfrm rot="20659782">
                <a:off x="153" y="589"/>
                <a:ext cx="3" cy="33"/>
                <a:chOff x="57" y="600"/>
                <a:chExt cx="4" cy="43"/>
              </a:xfrm>
              <a:solidFill>
                <a:srgbClr val="FFFFFF"/>
              </a:solidFill>
            </xdr:grpSpPr>
            <xdr:sp>
              <xdr:nvSpPr>
                <xdr:cNvPr id="339" name="Line 195"/>
                <xdr:cNvSpPr>
                  <a:spLocks/>
                </xdr:cNvSpPr>
              </xdr:nvSpPr>
              <xdr:spPr>
                <a:xfrm>
                  <a:off x="59" y="627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0" name="Oval 196"/>
                <xdr:cNvSpPr>
                  <a:spLocks/>
                </xdr:cNvSpPr>
              </xdr:nvSpPr>
              <xdr:spPr>
                <a:xfrm>
                  <a:off x="57" y="632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1" name="Oval 197"/>
                <xdr:cNvSpPr>
                  <a:spLocks/>
                </xdr:cNvSpPr>
              </xdr:nvSpPr>
              <xdr:spPr>
                <a:xfrm>
                  <a:off x="57" y="605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2" name="Oval 198"/>
                <xdr:cNvSpPr>
                  <a:spLocks/>
                </xdr:cNvSpPr>
              </xdr:nvSpPr>
              <xdr:spPr>
                <a:xfrm>
                  <a:off x="57" y="623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3" name="Oval 199"/>
                <xdr:cNvSpPr>
                  <a:spLocks/>
                </xdr:cNvSpPr>
              </xdr:nvSpPr>
              <xdr:spPr>
                <a:xfrm>
                  <a:off x="57" y="614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4" name="Line 200"/>
                <xdr:cNvSpPr>
                  <a:spLocks/>
                </xdr:cNvSpPr>
              </xdr:nvSpPr>
              <xdr:spPr>
                <a:xfrm>
                  <a:off x="59" y="618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5" name="Line 201"/>
                <xdr:cNvSpPr>
                  <a:spLocks/>
                </xdr:cNvSpPr>
              </xdr:nvSpPr>
              <xdr:spPr>
                <a:xfrm>
                  <a:off x="59" y="609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6" name="Line 202"/>
                <xdr:cNvSpPr>
                  <a:spLocks/>
                </xdr:cNvSpPr>
              </xdr:nvSpPr>
              <xdr:spPr>
                <a:xfrm>
                  <a:off x="59" y="636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7" name="Line 203"/>
                <xdr:cNvSpPr>
                  <a:spLocks/>
                </xdr:cNvSpPr>
              </xdr:nvSpPr>
              <xdr:spPr>
                <a:xfrm>
                  <a:off x="59" y="600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348" name="Group 204"/>
              <xdr:cNvGrpSpPr>
                <a:grpSpLocks/>
              </xdr:cNvGrpSpPr>
            </xdr:nvGrpSpPr>
            <xdr:grpSpPr>
              <a:xfrm rot="781385">
                <a:off x="119" y="589"/>
                <a:ext cx="3" cy="33"/>
                <a:chOff x="57" y="600"/>
                <a:chExt cx="4" cy="43"/>
              </a:xfrm>
              <a:solidFill>
                <a:srgbClr val="FFFFFF"/>
              </a:solidFill>
            </xdr:grpSpPr>
            <xdr:sp>
              <xdr:nvSpPr>
                <xdr:cNvPr id="349" name="Line 205"/>
                <xdr:cNvSpPr>
                  <a:spLocks/>
                </xdr:cNvSpPr>
              </xdr:nvSpPr>
              <xdr:spPr>
                <a:xfrm>
                  <a:off x="59" y="627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50" name="Oval 206"/>
                <xdr:cNvSpPr>
                  <a:spLocks/>
                </xdr:cNvSpPr>
              </xdr:nvSpPr>
              <xdr:spPr>
                <a:xfrm>
                  <a:off x="57" y="632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51" name="Oval 207"/>
                <xdr:cNvSpPr>
                  <a:spLocks/>
                </xdr:cNvSpPr>
              </xdr:nvSpPr>
              <xdr:spPr>
                <a:xfrm>
                  <a:off x="57" y="605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52" name="Oval 208"/>
                <xdr:cNvSpPr>
                  <a:spLocks/>
                </xdr:cNvSpPr>
              </xdr:nvSpPr>
              <xdr:spPr>
                <a:xfrm>
                  <a:off x="57" y="623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53" name="Oval 209"/>
                <xdr:cNvSpPr>
                  <a:spLocks/>
                </xdr:cNvSpPr>
              </xdr:nvSpPr>
              <xdr:spPr>
                <a:xfrm>
                  <a:off x="57" y="614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54" name="Line 210"/>
                <xdr:cNvSpPr>
                  <a:spLocks/>
                </xdr:cNvSpPr>
              </xdr:nvSpPr>
              <xdr:spPr>
                <a:xfrm>
                  <a:off x="59" y="618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55" name="Line 211"/>
                <xdr:cNvSpPr>
                  <a:spLocks/>
                </xdr:cNvSpPr>
              </xdr:nvSpPr>
              <xdr:spPr>
                <a:xfrm>
                  <a:off x="59" y="609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56" name="Line 212"/>
                <xdr:cNvSpPr>
                  <a:spLocks/>
                </xdr:cNvSpPr>
              </xdr:nvSpPr>
              <xdr:spPr>
                <a:xfrm>
                  <a:off x="59" y="636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57" name="Line 213"/>
                <xdr:cNvSpPr>
                  <a:spLocks/>
                </xdr:cNvSpPr>
              </xdr:nvSpPr>
              <xdr:spPr>
                <a:xfrm>
                  <a:off x="59" y="600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358" name="Group 214"/>
              <xdr:cNvGrpSpPr>
                <a:grpSpLocks/>
              </xdr:cNvGrpSpPr>
            </xdr:nvGrpSpPr>
            <xdr:grpSpPr>
              <a:xfrm>
                <a:off x="114" y="654"/>
                <a:ext cx="62" cy="20"/>
                <a:chOff x="114" y="621"/>
                <a:chExt cx="62" cy="20"/>
              </a:xfrm>
              <a:solidFill>
                <a:srgbClr val="FFFFFF"/>
              </a:solidFill>
            </xdr:grpSpPr>
            <xdr:sp>
              <xdr:nvSpPr>
                <xdr:cNvPr id="359" name="Rectangle 215"/>
                <xdr:cNvSpPr>
                  <a:spLocks/>
                </xdr:cNvSpPr>
              </xdr:nvSpPr>
              <xdr:spPr>
                <a:xfrm>
                  <a:off x="114" y="622"/>
                  <a:ext cx="6" cy="18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60" name="Rectangle 216"/>
                <xdr:cNvSpPr>
                  <a:spLocks/>
                </xdr:cNvSpPr>
              </xdr:nvSpPr>
              <xdr:spPr>
                <a:xfrm>
                  <a:off x="120" y="624"/>
                  <a:ext cx="18" cy="14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61" name="Polygon 217"/>
                <xdr:cNvSpPr>
                  <a:spLocks/>
                </xdr:cNvSpPr>
              </xdr:nvSpPr>
              <xdr:spPr>
                <a:xfrm>
                  <a:off x="138" y="621"/>
                  <a:ext cx="3" cy="20"/>
                </a:xfrm>
                <a:custGeom>
                  <a:pathLst>
                    <a:path h="20" w="3">
                      <a:moveTo>
                        <a:pt x="0" y="3"/>
                      </a:moveTo>
                      <a:lnTo>
                        <a:pt x="3" y="0"/>
                      </a:lnTo>
                      <a:lnTo>
                        <a:pt x="3" y="20"/>
                      </a:lnTo>
                      <a:lnTo>
                        <a:pt x="0" y="17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FFFFFF"/>
                    </a:gs>
                    <a:gs pos="100000">
                      <a:srgbClr val="DBDBDB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62" name="Polygon 218"/>
                <xdr:cNvSpPr>
                  <a:spLocks/>
                </xdr:cNvSpPr>
              </xdr:nvSpPr>
              <xdr:spPr>
                <a:xfrm flipH="1">
                  <a:off x="141" y="621"/>
                  <a:ext cx="3" cy="20"/>
                </a:xfrm>
                <a:custGeom>
                  <a:pathLst>
                    <a:path h="20" w="3">
                      <a:moveTo>
                        <a:pt x="0" y="3"/>
                      </a:moveTo>
                      <a:lnTo>
                        <a:pt x="3" y="0"/>
                      </a:lnTo>
                      <a:lnTo>
                        <a:pt x="3" y="20"/>
                      </a:lnTo>
                      <a:lnTo>
                        <a:pt x="0" y="17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969696"/>
                    </a:gs>
                    <a:gs pos="100000">
                      <a:srgbClr val="45454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63" name="Rectangle 219"/>
                <xdr:cNvSpPr>
                  <a:spLocks/>
                </xdr:cNvSpPr>
              </xdr:nvSpPr>
              <xdr:spPr>
                <a:xfrm>
                  <a:off x="144" y="625"/>
                  <a:ext cx="3" cy="12"/>
                </a:xfrm>
                <a:prstGeom prst="rect">
                  <a:avLst/>
                </a:prstGeom>
                <a:gradFill rotWithShape="1">
                  <a:gsLst>
                    <a:gs pos="0">
                      <a:srgbClr val="C0C0C0"/>
                    </a:gs>
                    <a:gs pos="100000">
                      <a:srgbClr val="585858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64" name="Polygon 220"/>
                <xdr:cNvSpPr>
                  <a:spLocks/>
                </xdr:cNvSpPr>
              </xdr:nvSpPr>
              <xdr:spPr>
                <a:xfrm>
                  <a:off x="147" y="624"/>
                  <a:ext cx="5" cy="14"/>
                </a:xfrm>
                <a:custGeom>
                  <a:pathLst>
                    <a:path h="14" w="5">
                      <a:moveTo>
                        <a:pt x="0" y="0"/>
                      </a:moveTo>
                      <a:lnTo>
                        <a:pt x="0" y="14"/>
                      </a:lnTo>
                      <a:lnTo>
                        <a:pt x="5" y="13"/>
                      </a:lnTo>
                      <a:lnTo>
                        <a:pt x="5" y="1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969696"/>
                    </a:gs>
                    <a:gs pos="100000">
                      <a:srgbClr val="45454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65" name="Rectangle 221"/>
                <xdr:cNvSpPr>
                  <a:spLocks/>
                </xdr:cNvSpPr>
              </xdr:nvSpPr>
              <xdr:spPr>
                <a:xfrm>
                  <a:off x="152" y="627"/>
                  <a:ext cx="4" cy="8"/>
                </a:xfrm>
                <a:prstGeom prst="rect">
                  <a:avLst/>
                </a:prstGeom>
                <a:gradFill rotWithShape="1">
                  <a:gsLst>
                    <a:gs pos="0">
                      <a:srgbClr val="C0C0C0"/>
                    </a:gs>
                    <a:gs pos="100000">
                      <a:srgbClr val="585858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66" name="Rectangle 222"/>
                <xdr:cNvSpPr>
                  <a:spLocks/>
                </xdr:cNvSpPr>
              </xdr:nvSpPr>
              <xdr:spPr>
                <a:xfrm>
                  <a:off x="156" y="622"/>
                  <a:ext cx="6" cy="18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67" name="Rectangle 223"/>
                <xdr:cNvSpPr>
                  <a:spLocks/>
                </xdr:cNvSpPr>
              </xdr:nvSpPr>
              <xdr:spPr>
                <a:xfrm>
                  <a:off x="162" y="625"/>
                  <a:ext cx="14" cy="12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68" name="AutoShape 224"/>
                <xdr:cNvSpPr>
                  <a:spLocks/>
                </xdr:cNvSpPr>
              </xdr:nvSpPr>
              <xdr:spPr>
                <a:xfrm rot="5400000">
                  <a:off x="167" y="625"/>
                  <a:ext cx="5" cy="5"/>
                </a:xfrm>
                <a:prstGeom prst="flowChartDelay">
                  <a:avLst/>
                </a:prstGeom>
                <a:solidFill>
                  <a:srgbClr val="0000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  <xdr:grpSp>
          <xdr:nvGrpSpPr>
            <xdr:cNvPr id="369" name="Group 445"/>
            <xdr:cNvGrpSpPr>
              <a:grpSpLocks/>
            </xdr:cNvGrpSpPr>
          </xdr:nvGrpSpPr>
          <xdr:grpSpPr>
            <a:xfrm>
              <a:off x="387" y="465"/>
              <a:ext cx="24" cy="76"/>
              <a:chOff x="209" y="466"/>
              <a:chExt cx="24" cy="76"/>
            </a:xfrm>
            <a:solidFill>
              <a:srgbClr val="FFFFFF"/>
            </a:solidFill>
          </xdr:grpSpPr>
          <xdr:sp>
            <xdr:nvSpPr>
              <xdr:cNvPr id="370" name="Line 446"/>
              <xdr:cNvSpPr>
                <a:spLocks/>
              </xdr:cNvSpPr>
            </xdr:nvSpPr>
            <xdr:spPr>
              <a:xfrm>
                <a:off x="222" y="466"/>
                <a:ext cx="0" cy="32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71" name="Line 447"/>
              <xdr:cNvSpPr>
                <a:spLocks/>
              </xdr:cNvSpPr>
            </xdr:nvSpPr>
            <xdr:spPr>
              <a:xfrm>
                <a:off x="222" y="510"/>
                <a:ext cx="0" cy="32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72" name="Line 448"/>
              <xdr:cNvSpPr>
                <a:spLocks/>
              </xdr:cNvSpPr>
            </xdr:nvSpPr>
            <xdr:spPr>
              <a:xfrm>
                <a:off x="210" y="494"/>
                <a:ext cx="23" cy="8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73" name="Line 449"/>
              <xdr:cNvSpPr>
                <a:spLocks/>
              </xdr:cNvSpPr>
            </xdr:nvSpPr>
            <xdr:spPr>
              <a:xfrm>
                <a:off x="209" y="505"/>
                <a:ext cx="23" cy="8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374" name="Line 457"/>
          <xdr:cNvSpPr>
            <a:spLocks/>
          </xdr:cNvSpPr>
        </xdr:nvSpPr>
        <xdr:spPr>
          <a:xfrm>
            <a:off x="177" y="454"/>
            <a:ext cx="17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Line 458"/>
          <xdr:cNvSpPr>
            <a:spLocks/>
          </xdr:cNvSpPr>
        </xdr:nvSpPr>
        <xdr:spPr>
          <a:xfrm>
            <a:off x="356" y="454"/>
            <a:ext cx="138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Line 459"/>
          <xdr:cNvSpPr>
            <a:spLocks/>
          </xdr:cNvSpPr>
        </xdr:nvSpPr>
        <xdr:spPr>
          <a:xfrm>
            <a:off x="494" y="454"/>
            <a:ext cx="118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Line 461"/>
          <xdr:cNvSpPr>
            <a:spLocks/>
          </xdr:cNvSpPr>
        </xdr:nvSpPr>
        <xdr:spPr>
          <a:xfrm>
            <a:off x="613" y="454"/>
            <a:ext cx="102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Line 462"/>
          <xdr:cNvSpPr>
            <a:spLocks/>
          </xdr:cNvSpPr>
        </xdr:nvSpPr>
        <xdr:spPr>
          <a:xfrm>
            <a:off x="715" y="454"/>
            <a:ext cx="9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TextBox 464"/>
          <xdr:cNvSpPr txBox="1">
            <a:spLocks noChangeArrowheads="1"/>
          </xdr:cNvSpPr>
        </xdr:nvSpPr>
        <xdr:spPr>
          <a:xfrm>
            <a:off x="164" y="623"/>
            <a:ext cx="60" cy="20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150 cu. in.</a:t>
            </a:r>
          </a:p>
        </xdr:txBody>
      </xdr:sp>
      <xdr:sp>
        <xdr:nvSpPr>
          <xdr:cNvPr id="380" name="TextBox 465"/>
          <xdr:cNvSpPr txBox="1">
            <a:spLocks noChangeArrowheads="1"/>
          </xdr:cNvSpPr>
        </xdr:nvSpPr>
        <xdr:spPr>
          <a:xfrm>
            <a:off x="164" y="639"/>
            <a:ext cx="60" cy="20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150 cu. in.</a:t>
            </a:r>
          </a:p>
        </xdr:txBody>
      </xdr:sp>
      <xdr:sp>
        <xdr:nvSpPr>
          <xdr:cNvPr id="381" name="Rectangle 483"/>
          <xdr:cNvSpPr>
            <a:spLocks/>
          </xdr:cNvSpPr>
        </xdr:nvSpPr>
        <xdr:spPr>
          <a:xfrm>
            <a:off x="203" y="514"/>
            <a:ext cx="15" cy="5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484"/>
          <xdr:cNvSpPr>
            <a:spLocks/>
          </xdr:cNvSpPr>
        </xdr:nvSpPr>
        <xdr:spPr>
          <a:xfrm>
            <a:off x="519" y="514"/>
            <a:ext cx="15" cy="5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485"/>
          <xdr:cNvSpPr>
            <a:spLocks/>
          </xdr:cNvSpPr>
        </xdr:nvSpPr>
        <xdr:spPr>
          <a:xfrm>
            <a:off x="826" y="514"/>
            <a:ext cx="15" cy="5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TextBox 486"/>
          <xdr:cNvSpPr txBox="1">
            <a:spLocks noChangeArrowheads="1"/>
          </xdr:cNvSpPr>
        </xdr:nvSpPr>
        <xdr:spPr>
          <a:xfrm>
            <a:off x="474" y="592"/>
            <a:ext cx="63" cy="20"/>
          </a:xfrm>
          <a:prstGeom prst="rect">
            <a:avLst/>
          </a:prstGeom>
          <a:solidFill>
            <a:srgbClr val="FFFFFF">
              <a:alpha val="50000"/>
            </a:srgbClr>
          </a:solidFill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115 cu.  in.</a:t>
            </a:r>
          </a:p>
        </xdr:txBody>
      </xdr:sp>
      <xdr:sp>
        <xdr:nvSpPr>
          <xdr:cNvPr id="385" name="TextBox 487"/>
          <xdr:cNvSpPr txBox="1">
            <a:spLocks noChangeArrowheads="1"/>
          </xdr:cNvSpPr>
        </xdr:nvSpPr>
        <xdr:spPr>
          <a:xfrm>
            <a:off x="598" y="592"/>
            <a:ext cx="53" cy="20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80 cu. in.</a:t>
            </a:r>
          </a:p>
        </xdr:txBody>
      </xdr:sp>
      <xdr:sp>
        <xdr:nvSpPr>
          <xdr:cNvPr id="386" name="TextBox 488"/>
          <xdr:cNvSpPr txBox="1">
            <a:spLocks noChangeArrowheads="1"/>
          </xdr:cNvSpPr>
        </xdr:nvSpPr>
        <xdr:spPr>
          <a:xfrm>
            <a:off x="696" y="592"/>
            <a:ext cx="53" cy="20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55 cu. in.</a:t>
            </a:r>
          </a:p>
        </xdr:txBody>
      </xdr:sp>
      <xdr:sp>
        <xdr:nvSpPr>
          <xdr:cNvPr id="387" name="TextBox 489"/>
          <xdr:cNvSpPr txBox="1">
            <a:spLocks noChangeArrowheads="1"/>
          </xdr:cNvSpPr>
        </xdr:nvSpPr>
        <xdr:spPr>
          <a:xfrm>
            <a:off x="788" y="592"/>
            <a:ext cx="53" cy="20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40 cu. in.</a:t>
            </a:r>
          </a:p>
        </xdr:txBody>
      </xdr:sp>
      <xdr:sp>
        <xdr:nvSpPr>
          <xdr:cNvPr id="388" name="TextBox 490"/>
          <xdr:cNvSpPr txBox="1">
            <a:spLocks noChangeArrowheads="1"/>
          </xdr:cNvSpPr>
        </xdr:nvSpPr>
        <xdr:spPr>
          <a:xfrm>
            <a:off x="338" y="623"/>
            <a:ext cx="54" cy="20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90 cu. in.</a:t>
            </a:r>
          </a:p>
        </xdr:txBody>
      </xdr:sp>
      <xdr:sp>
        <xdr:nvSpPr>
          <xdr:cNvPr id="389" name="TextBox 491"/>
          <xdr:cNvSpPr txBox="1">
            <a:spLocks noChangeArrowheads="1"/>
          </xdr:cNvSpPr>
        </xdr:nvSpPr>
        <xdr:spPr>
          <a:xfrm>
            <a:off x="338" y="639"/>
            <a:ext cx="54" cy="20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70 cu. in.</a:t>
            </a:r>
          </a:p>
        </xdr:txBody>
      </xdr:sp>
      <xdr:sp>
        <xdr:nvSpPr>
          <xdr:cNvPr id="390" name="TextBox 492"/>
          <xdr:cNvSpPr txBox="1">
            <a:spLocks noChangeArrowheads="1"/>
          </xdr:cNvSpPr>
        </xdr:nvSpPr>
        <xdr:spPr>
          <a:xfrm>
            <a:off x="204" y="495"/>
            <a:ext cx="26" cy="20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D.I.</a:t>
            </a:r>
          </a:p>
        </xdr:txBody>
      </xdr:sp>
      <xdr:sp>
        <xdr:nvSpPr>
          <xdr:cNvPr id="391" name="TextBox 493"/>
          <xdr:cNvSpPr txBox="1">
            <a:spLocks noChangeArrowheads="1"/>
          </xdr:cNvSpPr>
        </xdr:nvSpPr>
        <xdr:spPr>
          <a:xfrm>
            <a:off x="517" y="495"/>
            <a:ext cx="26" cy="20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D.I.</a:t>
            </a:r>
          </a:p>
        </xdr:txBody>
      </xdr:sp>
      <xdr:sp>
        <xdr:nvSpPr>
          <xdr:cNvPr id="392" name="TextBox 494"/>
          <xdr:cNvSpPr txBox="1">
            <a:spLocks noChangeArrowheads="1"/>
          </xdr:cNvSpPr>
        </xdr:nvSpPr>
        <xdr:spPr>
          <a:xfrm>
            <a:off x="825" y="495"/>
            <a:ext cx="27" cy="20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D.I.</a:t>
            </a:r>
          </a:p>
        </xdr:txBody>
      </xdr:sp>
      <xdr:grpSp>
        <xdr:nvGrpSpPr>
          <xdr:cNvPr id="393" name="Group 549"/>
          <xdr:cNvGrpSpPr>
            <a:grpSpLocks/>
          </xdr:cNvGrpSpPr>
        </xdr:nvGrpSpPr>
        <xdr:grpSpPr>
          <a:xfrm>
            <a:off x="489" y="622"/>
            <a:ext cx="12" cy="38"/>
            <a:chOff x="464" y="612"/>
            <a:chExt cx="12" cy="38"/>
          </a:xfrm>
          <a:solidFill>
            <a:srgbClr val="FFFFFF"/>
          </a:solidFill>
        </xdr:grpSpPr>
        <xdr:sp>
          <xdr:nvSpPr>
            <xdr:cNvPr id="394" name="AutoShape 498"/>
            <xdr:cNvSpPr>
              <a:spLocks/>
            </xdr:cNvSpPr>
          </xdr:nvSpPr>
          <xdr:spPr>
            <a:xfrm rot="5400000">
              <a:off x="467" y="643"/>
              <a:ext cx="6" cy="4"/>
            </a:xfrm>
            <a:prstGeom prst="flowChartDelay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5" name="Rectangle 496"/>
            <xdr:cNvSpPr>
              <a:spLocks/>
            </xdr:cNvSpPr>
          </xdr:nvSpPr>
          <xdr:spPr>
            <a:xfrm>
              <a:off x="466" y="627"/>
              <a:ext cx="8" cy="23"/>
            </a:xfrm>
            <a:prstGeom prst="rect">
              <a:avLst/>
            </a:prstGeom>
            <a:noFill/>
            <a:ln w="12700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6" name="Rectangle 495"/>
            <xdr:cNvSpPr>
              <a:spLocks/>
            </xdr:cNvSpPr>
          </xdr:nvSpPr>
          <xdr:spPr>
            <a:xfrm>
              <a:off x="464" y="612"/>
              <a:ext cx="12" cy="29"/>
            </a:xfrm>
            <a:prstGeom prst="rect">
              <a:avLst/>
            </a:prstGeom>
            <a:gradFill rotWithShape="1">
              <a:gsLst>
                <a:gs pos="0">
                  <a:srgbClr val="757575"/>
                </a:gs>
                <a:gs pos="50000">
                  <a:srgbClr val="FFFFFF"/>
                </a:gs>
                <a:gs pos="100000">
                  <a:srgbClr val="757575"/>
                </a:gs>
              </a:gsLst>
              <a:lin ang="0" scaled="1"/>
            </a:gra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97" name="TextBox 500"/>
          <xdr:cNvSpPr txBox="1">
            <a:spLocks noChangeArrowheads="1"/>
          </xdr:cNvSpPr>
        </xdr:nvSpPr>
        <xdr:spPr>
          <a:xfrm>
            <a:off x="254" y="447"/>
            <a:ext cx="38" cy="20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4.3 m</a:t>
            </a:r>
          </a:p>
        </xdr:txBody>
      </xdr:sp>
      <xdr:sp>
        <xdr:nvSpPr>
          <xdr:cNvPr id="398" name="TextBox 501"/>
          <xdr:cNvSpPr txBox="1">
            <a:spLocks noChangeArrowheads="1"/>
          </xdr:cNvSpPr>
        </xdr:nvSpPr>
        <xdr:spPr>
          <a:xfrm>
            <a:off x="418" y="447"/>
            <a:ext cx="37" cy="20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3.3 m</a:t>
            </a:r>
          </a:p>
        </xdr:txBody>
      </xdr:sp>
      <xdr:sp>
        <xdr:nvSpPr>
          <xdr:cNvPr id="399" name="TextBox 502"/>
          <xdr:cNvSpPr txBox="1">
            <a:spLocks noChangeArrowheads="1"/>
          </xdr:cNvSpPr>
        </xdr:nvSpPr>
        <xdr:spPr>
          <a:xfrm>
            <a:off x="538" y="447"/>
            <a:ext cx="37" cy="20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2.8 m</a:t>
            </a:r>
          </a:p>
        </xdr:txBody>
      </xdr:sp>
      <xdr:sp>
        <xdr:nvSpPr>
          <xdr:cNvPr id="400" name="TextBox 503"/>
          <xdr:cNvSpPr txBox="1">
            <a:spLocks noChangeArrowheads="1"/>
          </xdr:cNvSpPr>
        </xdr:nvSpPr>
        <xdr:spPr>
          <a:xfrm>
            <a:off x="650" y="447"/>
            <a:ext cx="38" cy="20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2.5 m</a:t>
            </a:r>
          </a:p>
        </xdr:txBody>
      </xdr:sp>
      <xdr:sp>
        <xdr:nvSpPr>
          <xdr:cNvPr id="401" name="TextBox 504"/>
          <xdr:cNvSpPr txBox="1">
            <a:spLocks noChangeArrowheads="1"/>
          </xdr:cNvSpPr>
        </xdr:nvSpPr>
        <xdr:spPr>
          <a:xfrm>
            <a:off x="748" y="447"/>
            <a:ext cx="37" cy="20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2.2 m</a:t>
            </a:r>
          </a:p>
        </xdr:txBody>
      </xdr:sp>
      <xdr:sp>
        <xdr:nvSpPr>
          <xdr:cNvPr id="402" name="Line 507"/>
          <xdr:cNvSpPr>
            <a:spLocks/>
          </xdr:cNvSpPr>
        </xdr:nvSpPr>
        <xdr:spPr>
          <a:xfrm>
            <a:off x="50" y="576"/>
            <a:ext cx="808" cy="0"/>
          </a:xfrm>
          <a:prstGeom prst="line">
            <a:avLst/>
          </a:prstGeom>
          <a:noFill/>
          <a:ln w="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Line 508"/>
          <xdr:cNvSpPr>
            <a:spLocks/>
          </xdr:cNvSpPr>
        </xdr:nvSpPr>
        <xdr:spPr>
          <a:xfrm>
            <a:off x="52" y="609"/>
            <a:ext cx="353" cy="0"/>
          </a:xfrm>
          <a:prstGeom prst="line">
            <a:avLst/>
          </a:prstGeom>
          <a:noFill/>
          <a:ln w="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TextBox 515"/>
          <xdr:cNvSpPr txBox="1">
            <a:spLocks noChangeArrowheads="1"/>
          </xdr:cNvSpPr>
        </xdr:nvSpPr>
        <xdr:spPr>
          <a:xfrm>
            <a:off x="517" y="621"/>
            <a:ext cx="76" cy="35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Input/Output 
Acoustic Pod</a:t>
            </a:r>
          </a:p>
        </xdr:txBody>
      </xdr:sp>
      <xdr:sp>
        <xdr:nvSpPr>
          <xdr:cNvPr id="405" name="Rectangle 516"/>
          <xdr:cNvSpPr>
            <a:spLocks/>
          </xdr:cNvSpPr>
        </xdr:nvSpPr>
        <xdr:spPr>
          <a:xfrm>
            <a:off x="496" y="414"/>
            <a:ext cx="9" cy="22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585858"/>
              </a:gs>
            </a:gsLst>
            <a:lin ang="5400000" scaled="1"/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Polygon 519"/>
          <xdr:cNvSpPr>
            <a:spLocks/>
          </xdr:cNvSpPr>
        </xdr:nvSpPr>
        <xdr:spPr>
          <a:xfrm>
            <a:off x="497" y="408"/>
            <a:ext cx="7" cy="6"/>
          </a:xfrm>
          <a:custGeom>
            <a:pathLst>
              <a:path h="6" w="7">
                <a:moveTo>
                  <a:pt x="0" y="6"/>
                </a:moveTo>
                <a:lnTo>
                  <a:pt x="7" y="0"/>
                </a:lnTo>
                <a:lnTo>
                  <a:pt x="7" y="6"/>
                </a:lnTo>
                <a:lnTo>
                  <a:pt x="0" y="6"/>
                </a:lnTo>
                <a:close/>
              </a:path>
            </a:pathLst>
          </a:custGeom>
          <a:solidFill>
            <a:srgbClr val="C0C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Oval 522"/>
          <xdr:cNvSpPr>
            <a:spLocks/>
          </xdr:cNvSpPr>
        </xdr:nvSpPr>
        <xdr:spPr>
          <a:xfrm>
            <a:off x="491" y="369"/>
            <a:ext cx="8" cy="4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Rectangle 520"/>
          <xdr:cNvSpPr>
            <a:spLocks/>
          </xdr:cNvSpPr>
        </xdr:nvSpPr>
        <xdr:spPr>
          <a:xfrm>
            <a:off x="501" y="371"/>
            <a:ext cx="3" cy="42"/>
          </a:xfrm>
          <a:prstGeom prst="roundRect">
            <a:avLst>
              <a:gd name="adj" fmla="val 0"/>
            </a:avLst>
          </a:prstGeom>
          <a:solidFill>
            <a:srgbClr val="C0C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Rectangle 521"/>
          <xdr:cNvSpPr>
            <a:spLocks/>
          </xdr:cNvSpPr>
        </xdr:nvSpPr>
        <xdr:spPr>
          <a:xfrm>
            <a:off x="489" y="370"/>
            <a:ext cx="12" cy="24"/>
          </a:xfrm>
          <a:prstGeom prst="rect">
            <a:avLst/>
          </a:prstGeom>
          <a:gradFill rotWithShape="1">
            <a:gsLst>
              <a:gs pos="0">
                <a:srgbClr val="C1C1C1"/>
              </a:gs>
              <a:gs pos="50000">
                <a:srgbClr val="FFFFFF"/>
              </a:gs>
              <a:gs pos="100000">
                <a:srgbClr val="C1C1C1"/>
              </a:gs>
            </a:gsLst>
            <a:lin ang="0" scaled="1"/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TextBox 524"/>
          <xdr:cNvSpPr txBox="1">
            <a:spLocks noChangeArrowheads="1"/>
          </xdr:cNvSpPr>
        </xdr:nvSpPr>
        <xdr:spPr>
          <a:xfrm>
            <a:off x="520" y="376"/>
            <a:ext cx="111" cy="30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POSNET rGPS Pod
Fanbeam Laser Prism</a:t>
            </a:r>
          </a:p>
        </xdr:txBody>
      </xdr:sp>
      <xdr:sp>
        <xdr:nvSpPr>
          <xdr:cNvPr id="411" name="Line 526"/>
          <xdr:cNvSpPr>
            <a:spLocks/>
          </xdr:cNvSpPr>
        </xdr:nvSpPr>
        <xdr:spPr>
          <a:xfrm>
            <a:off x="49" y="425"/>
            <a:ext cx="8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Line 527"/>
          <xdr:cNvSpPr>
            <a:spLocks/>
          </xdr:cNvSpPr>
        </xdr:nvSpPr>
        <xdr:spPr>
          <a:xfrm>
            <a:off x="51" y="517"/>
            <a:ext cx="176" cy="0"/>
          </a:xfrm>
          <a:prstGeom prst="line">
            <a:avLst/>
          </a:prstGeom>
          <a:noFill/>
          <a:ln w="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Line 528"/>
          <xdr:cNvSpPr>
            <a:spLocks/>
          </xdr:cNvSpPr>
        </xdr:nvSpPr>
        <xdr:spPr>
          <a:xfrm>
            <a:off x="56" y="425"/>
            <a:ext cx="0" cy="9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Line 529"/>
          <xdr:cNvSpPr>
            <a:spLocks/>
          </xdr:cNvSpPr>
        </xdr:nvSpPr>
        <xdr:spPr>
          <a:xfrm>
            <a:off x="56" y="518"/>
            <a:ext cx="0" cy="5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Line 530"/>
          <xdr:cNvSpPr>
            <a:spLocks/>
          </xdr:cNvSpPr>
        </xdr:nvSpPr>
        <xdr:spPr>
          <a:xfrm>
            <a:off x="56" y="576"/>
            <a:ext cx="0" cy="3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TextBox 532"/>
          <xdr:cNvSpPr txBox="1">
            <a:spLocks noChangeArrowheads="1"/>
          </xdr:cNvSpPr>
        </xdr:nvSpPr>
        <xdr:spPr>
          <a:xfrm>
            <a:off x="68" y="540"/>
            <a:ext cx="37" cy="20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1.0 m</a:t>
            </a:r>
          </a:p>
        </xdr:txBody>
      </xdr:sp>
      <xdr:sp>
        <xdr:nvSpPr>
          <xdr:cNvPr id="417" name="TextBox 533"/>
          <xdr:cNvSpPr txBox="1">
            <a:spLocks noChangeArrowheads="1"/>
          </xdr:cNvSpPr>
        </xdr:nvSpPr>
        <xdr:spPr>
          <a:xfrm>
            <a:off x="68" y="585"/>
            <a:ext cx="37" cy="20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0.8 m</a:t>
            </a:r>
          </a:p>
        </xdr:txBody>
      </xdr:sp>
      <xdr:sp>
        <xdr:nvSpPr>
          <xdr:cNvPr id="418" name="Rectangle 545"/>
          <xdr:cNvSpPr>
            <a:spLocks/>
          </xdr:cNvSpPr>
        </xdr:nvSpPr>
        <xdr:spPr>
          <a:xfrm>
            <a:off x="491" y="397"/>
            <a:ext cx="8" cy="9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585858"/>
              </a:gs>
            </a:gsLst>
            <a:lin ang="5400000" scaled="1"/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Line 548"/>
          <xdr:cNvSpPr>
            <a:spLocks/>
          </xdr:cNvSpPr>
        </xdr:nvSpPr>
        <xdr:spPr>
          <a:xfrm flipV="1">
            <a:off x="495" y="357"/>
            <a:ext cx="0" cy="303"/>
          </a:xfrm>
          <a:prstGeom prst="line">
            <a:avLst/>
          </a:prstGeom>
          <a:noFill/>
          <a:ln w="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TextBox 554"/>
          <xdr:cNvSpPr txBox="1">
            <a:spLocks noChangeArrowheads="1"/>
          </xdr:cNvSpPr>
        </xdr:nvSpPr>
        <xdr:spPr>
          <a:xfrm>
            <a:off x="822" y="409"/>
            <a:ext cx="35" cy="35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Sea
Level</a:t>
            </a:r>
          </a:p>
        </xdr:txBody>
      </xdr:sp>
      <xdr:grpSp>
        <xdr:nvGrpSpPr>
          <xdr:cNvPr id="421" name="Group 559"/>
          <xdr:cNvGrpSpPr>
            <a:grpSpLocks/>
          </xdr:cNvGrpSpPr>
        </xdr:nvGrpSpPr>
        <xdr:grpSpPr>
          <a:xfrm>
            <a:off x="488" y="570"/>
            <a:ext cx="12" cy="12"/>
            <a:chOff x="6380000" y="7200000"/>
            <a:chExt cx="240000" cy="240000"/>
          </a:xfrm>
          <a:solidFill>
            <a:srgbClr val="FFFFFF"/>
          </a:solidFill>
        </xdr:grpSpPr>
        <xdr:sp>
          <xdr:nvSpPr>
            <xdr:cNvPr id="422" name="Rectangle 560"/>
            <xdr:cNvSpPr>
              <a:spLocks/>
            </xdr:cNvSpPr>
          </xdr:nvSpPr>
          <xdr:spPr>
            <a:xfrm>
              <a:off x="6380000" y="7200000"/>
              <a:ext cx="240000" cy="24000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3" name="Line 561"/>
            <xdr:cNvSpPr>
              <a:spLocks/>
            </xdr:cNvSpPr>
          </xdr:nvSpPr>
          <xdr:spPr>
            <a:xfrm>
              <a:off x="6420020" y="7320000"/>
              <a:ext cx="160020" cy="0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4" name="Line 562"/>
            <xdr:cNvSpPr>
              <a:spLocks/>
            </xdr:cNvSpPr>
          </xdr:nvSpPr>
          <xdr:spPr>
            <a:xfrm>
              <a:off x="6500000" y="7240020"/>
              <a:ext cx="0" cy="160020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25" name="Line 563"/>
          <xdr:cNvSpPr>
            <a:spLocks/>
          </xdr:cNvSpPr>
        </xdr:nvSpPr>
        <xdr:spPr>
          <a:xfrm>
            <a:off x="461" y="576"/>
            <a:ext cx="0" cy="7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Line 564"/>
          <xdr:cNvSpPr>
            <a:spLocks/>
          </xdr:cNvSpPr>
        </xdr:nvSpPr>
        <xdr:spPr>
          <a:xfrm>
            <a:off x="450" y="655"/>
            <a:ext cx="57" cy="0"/>
          </a:xfrm>
          <a:prstGeom prst="line">
            <a:avLst/>
          </a:prstGeom>
          <a:noFill/>
          <a:ln w="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TextBox 565"/>
          <xdr:cNvSpPr txBox="1">
            <a:spLocks noChangeArrowheads="1"/>
          </xdr:cNvSpPr>
        </xdr:nvSpPr>
        <xdr:spPr>
          <a:xfrm>
            <a:off x="445" y="608"/>
            <a:ext cx="37" cy="20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3.0 m</a:t>
            </a:r>
          </a:p>
        </xdr:txBody>
      </xdr:sp>
      <xdr:sp>
        <xdr:nvSpPr>
          <xdr:cNvPr id="428" name="Line 566"/>
          <xdr:cNvSpPr>
            <a:spLocks/>
          </xdr:cNvSpPr>
        </xdr:nvSpPr>
        <xdr:spPr>
          <a:xfrm>
            <a:off x="461" y="371"/>
            <a:ext cx="0" cy="5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Line 567"/>
          <xdr:cNvSpPr>
            <a:spLocks/>
          </xdr:cNvSpPr>
        </xdr:nvSpPr>
        <xdr:spPr>
          <a:xfrm>
            <a:off x="451" y="370"/>
            <a:ext cx="57" cy="0"/>
          </a:xfrm>
          <a:prstGeom prst="line">
            <a:avLst/>
          </a:prstGeom>
          <a:noFill/>
          <a:ln w="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TextBox 525"/>
          <xdr:cNvSpPr txBox="1">
            <a:spLocks noChangeArrowheads="1"/>
          </xdr:cNvSpPr>
        </xdr:nvSpPr>
        <xdr:spPr>
          <a:xfrm>
            <a:off x="446" y="391"/>
            <a:ext cx="37" cy="20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1.0 m</a:t>
            </a:r>
          </a:p>
        </xdr:txBody>
      </xdr:sp>
    </xdr:grp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1304925</xdr:colOff>
      <xdr:row>3</xdr:row>
      <xdr:rowOff>0</xdr:rowOff>
    </xdr:to>
    <xdr:sp>
      <xdr:nvSpPr>
        <xdr:cNvPr id="431" name="Text 6"/>
        <xdr:cNvSpPr txBox="1">
          <a:spLocks noChangeArrowheads="1"/>
        </xdr:cNvSpPr>
      </xdr:nvSpPr>
      <xdr:spPr>
        <a:xfrm>
          <a:off x="0" y="0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3</xdr:row>
      <xdr:rowOff>0</xdr:rowOff>
    </xdr:from>
    <xdr:ext cx="476250" cy="847725"/>
    <xdr:grpSp>
      <xdr:nvGrpSpPr>
        <xdr:cNvPr id="1" name="Group 1"/>
        <xdr:cNvGrpSpPr>
          <a:grpSpLocks noChangeAspect="1"/>
        </xdr:cNvGrpSpPr>
      </xdr:nvGrpSpPr>
      <xdr:grpSpPr>
        <a:xfrm>
          <a:off x="3838575" y="733425"/>
          <a:ext cx="476250" cy="847725"/>
          <a:chOff x="453" y="95"/>
          <a:chExt cx="49" cy="90"/>
        </a:xfrm>
        <a:solidFill>
          <a:srgbClr val="FFFFFF"/>
        </a:solidFill>
      </xdr:grpSpPr>
      <xdr:sp>
        <xdr:nvSpPr>
          <xdr:cNvPr id="2" name="Drawing 9"/>
          <xdr:cNvSpPr>
            <a:spLocks noChangeAspect="1"/>
          </xdr:cNvSpPr>
        </xdr:nvSpPr>
        <xdr:spPr>
          <a:xfrm>
            <a:off x="459" y="95"/>
            <a:ext cx="38" cy="89"/>
          </a:xfrm>
          <a:custGeom>
            <a:pathLst>
              <a:path h="16384" w="16384">
                <a:moveTo>
                  <a:pt x="8224" y="69"/>
                </a:moveTo>
                <a:lnTo>
                  <a:pt x="8224" y="0"/>
                </a:lnTo>
                <a:lnTo>
                  <a:pt x="64" y="4632"/>
                </a:lnTo>
                <a:lnTo>
                  <a:pt x="64" y="16384"/>
                </a:lnTo>
                <a:lnTo>
                  <a:pt x="0" y="16384"/>
                </a:lnTo>
                <a:lnTo>
                  <a:pt x="16384" y="16384"/>
                </a:lnTo>
                <a:lnTo>
                  <a:pt x="16384" y="4632"/>
                </a:lnTo>
                <a:lnTo>
                  <a:pt x="8224" y="69"/>
                </a:lnTo>
                <a:close/>
              </a:path>
            </a:pathLst>
          </a:cu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Drawing 12"/>
          <xdr:cNvSpPr>
            <a:spLocks noChangeAspect="1"/>
          </xdr:cNvSpPr>
        </xdr:nvSpPr>
        <xdr:spPr>
          <a:xfrm>
            <a:off x="453" y="154"/>
            <a:ext cx="49" cy="31"/>
          </a:xfrm>
          <a:custGeom>
            <a:pathLst>
              <a:path h="16384" w="16384">
                <a:moveTo>
                  <a:pt x="1752" y="16384"/>
                </a:moveTo>
                <a:lnTo>
                  <a:pt x="14735" y="16384"/>
                </a:lnTo>
                <a:lnTo>
                  <a:pt x="16384" y="13263"/>
                </a:lnTo>
                <a:lnTo>
                  <a:pt x="16384" y="3121"/>
                </a:lnTo>
                <a:lnTo>
                  <a:pt x="14735" y="0"/>
                </a:lnTo>
                <a:lnTo>
                  <a:pt x="1649" y="0"/>
                </a:lnTo>
                <a:lnTo>
                  <a:pt x="0" y="3121"/>
                </a:lnTo>
                <a:lnTo>
                  <a:pt x="0" y="13848"/>
                </a:lnTo>
                <a:lnTo>
                  <a:pt x="1752" y="16384"/>
                </a:lnTo>
                <a:close/>
              </a:path>
            </a:pathLst>
          </a:custGeom>
          <a:solidFill>
            <a:srgbClr val="C0C0C0"/>
          </a:solidFill>
          <a:ln w="17145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4"/>
          <xdr:cNvSpPr>
            <a:spLocks noChangeAspect="1"/>
          </xdr:cNvSpPr>
        </xdr:nvSpPr>
        <xdr:spPr>
          <a:xfrm>
            <a:off x="466" y="159"/>
            <a:ext cx="23" cy="22"/>
          </a:xfrm>
          <a:prstGeom prst="ellipse">
            <a:avLst/>
          </a:prstGeom>
          <a:noFill/>
          <a:ln w="24765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Drawing 17"/>
          <xdr:cNvSpPr>
            <a:spLocks noChangeAspect="1"/>
          </xdr:cNvSpPr>
        </xdr:nvSpPr>
        <xdr:spPr>
          <a:xfrm>
            <a:off x="459" y="118"/>
            <a:ext cx="38" cy="18"/>
          </a:xfrm>
          <a:custGeom>
            <a:pathLst>
              <a:path h="16384" w="16384">
                <a:moveTo>
                  <a:pt x="3889" y="0"/>
                </a:moveTo>
                <a:lnTo>
                  <a:pt x="12049" y="0"/>
                </a:lnTo>
                <a:lnTo>
                  <a:pt x="16384" y="4096"/>
                </a:lnTo>
                <a:lnTo>
                  <a:pt x="16384" y="8192"/>
                </a:lnTo>
                <a:lnTo>
                  <a:pt x="13579" y="8192"/>
                </a:lnTo>
                <a:lnTo>
                  <a:pt x="10519" y="16384"/>
                </a:lnTo>
                <a:lnTo>
                  <a:pt x="5291" y="16384"/>
                </a:lnTo>
                <a:lnTo>
                  <a:pt x="2486" y="8192"/>
                </a:lnTo>
                <a:lnTo>
                  <a:pt x="0" y="8192"/>
                </a:lnTo>
                <a:lnTo>
                  <a:pt x="0" y="4096"/>
                </a:lnTo>
                <a:lnTo>
                  <a:pt x="3889" y="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 noChangeAspect="1"/>
          </xdr:cNvSpPr>
        </xdr:nvSpPr>
        <xdr:spPr>
          <a:xfrm>
            <a:off x="463" y="140"/>
            <a:ext cx="27" cy="9"/>
          </a:xfrm>
          <a:prstGeom prst="rect">
            <a:avLst/>
          </a:prstGeom>
          <a:pattFill prst="pct3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 noChangeAspect="1"/>
          </xdr:cNvSpPr>
        </xdr:nvSpPr>
        <xdr:spPr>
          <a:xfrm>
            <a:off x="473" y="164"/>
            <a:ext cx="0" cy="12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 noChangeAspect="1"/>
          </xdr:cNvSpPr>
        </xdr:nvSpPr>
        <xdr:spPr>
          <a:xfrm>
            <a:off x="482" y="164"/>
            <a:ext cx="0" cy="12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 noChangeAspect="1"/>
          </xdr:cNvSpPr>
        </xdr:nvSpPr>
        <xdr:spPr>
          <a:xfrm>
            <a:off x="473" y="169"/>
            <a:ext cx="9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1</xdr:col>
      <xdr:colOff>0</xdr:colOff>
      <xdr:row>11</xdr:row>
      <xdr:rowOff>9525</xdr:rowOff>
    </xdr:from>
    <xdr:to>
      <xdr:col>1</xdr:col>
      <xdr:colOff>0</xdr:colOff>
      <xdr:row>27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09550" y="2114550"/>
          <a:ext cx="0" cy="3219450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29</xdr:col>
      <xdr:colOff>314325</xdr:colOff>
      <xdr:row>0</xdr:row>
      <xdr:rowOff>0</xdr:rowOff>
    </xdr:from>
    <xdr:to>
      <xdr:col>34</xdr:col>
      <xdr:colOff>590550</xdr:colOff>
      <xdr:row>3</xdr:row>
      <xdr:rowOff>28575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29</xdr:row>
      <xdr:rowOff>0</xdr:rowOff>
    </xdr:from>
    <xdr:to>
      <xdr:col>8</xdr:col>
      <xdr:colOff>47625</xdr:colOff>
      <xdr:row>29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866775" y="5629275"/>
          <a:ext cx="1104900" cy="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30</xdr:row>
      <xdr:rowOff>0</xdr:rowOff>
    </xdr:from>
    <xdr:to>
      <xdr:col>27</xdr:col>
      <xdr:colOff>0</xdr:colOff>
      <xdr:row>30</xdr:row>
      <xdr:rowOff>0</xdr:rowOff>
    </xdr:to>
    <xdr:sp>
      <xdr:nvSpPr>
        <xdr:cNvPr id="13" name="Line 13"/>
        <xdr:cNvSpPr>
          <a:spLocks/>
        </xdr:cNvSpPr>
      </xdr:nvSpPr>
      <xdr:spPr>
        <a:xfrm>
          <a:off x="1962150" y="5791200"/>
          <a:ext cx="4429125" cy="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29</xdr:row>
      <xdr:rowOff>0</xdr:rowOff>
    </xdr:from>
    <xdr:to>
      <xdr:col>13</xdr:col>
      <xdr:colOff>57150</xdr:colOff>
      <xdr:row>29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1990725" y="5629275"/>
          <a:ext cx="1104900" cy="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29</xdr:row>
      <xdr:rowOff>0</xdr:rowOff>
    </xdr:from>
    <xdr:to>
      <xdr:col>26</xdr:col>
      <xdr:colOff>47625</xdr:colOff>
      <xdr:row>29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5248275" y="5629275"/>
          <a:ext cx="1095375" cy="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66675</xdr:colOff>
      <xdr:row>29</xdr:row>
      <xdr:rowOff>0</xdr:rowOff>
    </xdr:from>
    <xdr:to>
      <xdr:col>31</xdr:col>
      <xdr:colOff>66675</xdr:colOff>
      <xdr:row>29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6362700" y="5629275"/>
          <a:ext cx="1104900" cy="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33</xdr:row>
      <xdr:rowOff>76200</xdr:rowOff>
    </xdr:from>
    <xdr:to>
      <xdr:col>4</xdr:col>
      <xdr:colOff>28575</xdr:colOff>
      <xdr:row>34</xdr:row>
      <xdr:rowOff>152400</xdr:rowOff>
    </xdr:to>
    <xdr:grpSp>
      <xdr:nvGrpSpPr>
        <xdr:cNvPr id="17" name="Group 41"/>
        <xdr:cNvGrpSpPr>
          <a:grpSpLocks/>
        </xdr:cNvGrpSpPr>
      </xdr:nvGrpSpPr>
      <xdr:grpSpPr>
        <a:xfrm>
          <a:off x="771525" y="6353175"/>
          <a:ext cx="171450" cy="152400"/>
          <a:chOff x="410" y="511"/>
          <a:chExt cx="18" cy="17"/>
        </a:xfrm>
        <a:solidFill>
          <a:srgbClr val="FFFFFF"/>
        </a:solidFill>
      </xdr:grpSpPr>
      <xdr:sp>
        <xdr:nvSpPr>
          <xdr:cNvPr id="18" name="Line 31"/>
          <xdr:cNvSpPr>
            <a:spLocks/>
          </xdr:cNvSpPr>
        </xdr:nvSpPr>
        <xdr:spPr>
          <a:xfrm>
            <a:off x="419" y="512"/>
            <a:ext cx="0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Oval 32"/>
          <xdr:cNvSpPr>
            <a:spLocks/>
          </xdr:cNvSpPr>
        </xdr:nvSpPr>
        <xdr:spPr>
          <a:xfrm>
            <a:off x="410" y="511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35</xdr:row>
      <xdr:rowOff>76200</xdr:rowOff>
    </xdr:from>
    <xdr:to>
      <xdr:col>4</xdr:col>
      <xdr:colOff>19050</xdr:colOff>
      <xdr:row>36</xdr:row>
      <xdr:rowOff>152400</xdr:rowOff>
    </xdr:to>
    <xdr:grpSp>
      <xdr:nvGrpSpPr>
        <xdr:cNvPr id="20" name="Group 40"/>
        <xdr:cNvGrpSpPr>
          <a:grpSpLocks/>
        </xdr:cNvGrpSpPr>
      </xdr:nvGrpSpPr>
      <xdr:grpSpPr>
        <a:xfrm>
          <a:off x="762000" y="6591300"/>
          <a:ext cx="171450" cy="152400"/>
          <a:chOff x="409" y="552"/>
          <a:chExt cx="18" cy="17"/>
        </a:xfrm>
        <a:solidFill>
          <a:srgbClr val="FFFFFF"/>
        </a:solidFill>
      </xdr:grpSpPr>
      <xdr:sp>
        <xdr:nvSpPr>
          <xdr:cNvPr id="21" name="Oval 34"/>
          <xdr:cNvSpPr>
            <a:spLocks/>
          </xdr:cNvSpPr>
        </xdr:nvSpPr>
        <xdr:spPr>
          <a:xfrm>
            <a:off x="409" y="552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35"/>
          <xdr:cNvSpPr>
            <a:spLocks/>
          </xdr:cNvSpPr>
        </xdr:nvSpPr>
        <xdr:spPr>
          <a:xfrm>
            <a:off x="416" y="555"/>
            <a:ext cx="0" cy="1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Polygon 37"/>
          <xdr:cNvSpPr>
            <a:spLocks/>
          </xdr:cNvSpPr>
        </xdr:nvSpPr>
        <xdr:spPr>
          <a:xfrm>
            <a:off x="412" y="555"/>
            <a:ext cx="3" cy="11"/>
          </a:xfrm>
          <a:custGeom>
            <a:pathLst>
              <a:path h="36" w="18">
                <a:moveTo>
                  <a:pt x="0" y="0"/>
                </a:moveTo>
                <a:lnTo>
                  <a:pt x="0" y="36"/>
                </a:lnTo>
                <a:lnTo>
                  <a:pt x="18" y="1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38"/>
          <xdr:cNvSpPr>
            <a:spLocks/>
          </xdr:cNvSpPr>
        </xdr:nvSpPr>
        <xdr:spPr>
          <a:xfrm>
            <a:off x="420" y="555"/>
            <a:ext cx="0" cy="1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Polygon 39"/>
          <xdr:cNvSpPr>
            <a:spLocks/>
          </xdr:cNvSpPr>
        </xdr:nvSpPr>
        <xdr:spPr>
          <a:xfrm flipH="1">
            <a:off x="421" y="555"/>
            <a:ext cx="3" cy="11"/>
          </a:xfrm>
          <a:custGeom>
            <a:pathLst>
              <a:path h="36" w="18">
                <a:moveTo>
                  <a:pt x="0" y="0"/>
                </a:moveTo>
                <a:lnTo>
                  <a:pt x="0" y="36"/>
                </a:lnTo>
                <a:lnTo>
                  <a:pt x="18" y="1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28575</xdr:colOff>
      <xdr:row>34</xdr:row>
      <xdr:rowOff>9525</xdr:rowOff>
    </xdr:from>
    <xdr:to>
      <xdr:col>16</xdr:col>
      <xdr:colOff>323850</xdr:colOff>
      <xdr:row>35</xdr:row>
      <xdr:rowOff>9525</xdr:rowOff>
    </xdr:to>
    <xdr:grpSp>
      <xdr:nvGrpSpPr>
        <xdr:cNvPr id="26" name="Group 54"/>
        <xdr:cNvGrpSpPr>
          <a:grpSpLocks/>
        </xdr:cNvGrpSpPr>
      </xdr:nvGrpSpPr>
      <xdr:grpSpPr>
        <a:xfrm>
          <a:off x="3571875" y="6362700"/>
          <a:ext cx="295275" cy="161925"/>
          <a:chOff x="410" y="586"/>
          <a:chExt cx="31" cy="17"/>
        </a:xfrm>
        <a:solidFill>
          <a:srgbClr val="FFFFFF"/>
        </a:solidFill>
      </xdr:grpSpPr>
      <xdr:sp>
        <xdr:nvSpPr>
          <xdr:cNvPr id="27" name="Drawing 672"/>
          <xdr:cNvSpPr>
            <a:spLocks/>
          </xdr:cNvSpPr>
        </xdr:nvSpPr>
        <xdr:spPr>
          <a:xfrm>
            <a:off x="417" y="596"/>
            <a:ext cx="13" cy="7"/>
          </a:xfrm>
          <a:custGeom>
            <a:pathLst>
              <a:path h="16384" w="16384">
                <a:moveTo>
                  <a:pt x="0" y="0"/>
                </a:moveTo>
                <a:lnTo>
                  <a:pt x="13192" y="16384"/>
                </a:lnTo>
                <a:lnTo>
                  <a:pt x="16384" y="14336"/>
                </a:lnTo>
                <a:lnTo>
                  <a:pt x="1277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Drawing 673"/>
          <xdr:cNvSpPr>
            <a:spLocks/>
          </xdr:cNvSpPr>
        </xdr:nvSpPr>
        <xdr:spPr>
          <a:xfrm>
            <a:off x="416" y="596"/>
            <a:ext cx="17" cy="7"/>
          </a:xfrm>
          <a:custGeom>
            <a:pathLst>
              <a:path h="16384" w="16384">
                <a:moveTo>
                  <a:pt x="0" y="12994"/>
                </a:moveTo>
                <a:lnTo>
                  <a:pt x="2614" y="16384"/>
                </a:lnTo>
                <a:lnTo>
                  <a:pt x="16384" y="0"/>
                </a:lnTo>
                <a:lnTo>
                  <a:pt x="14641" y="0"/>
                </a:lnTo>
                <a:lnTo>
                  <a:pt x="0" y="12994"/>
                </a:lnTo>
                <a:close/>
              </a:path>
            </a:pathLst>
          </a:cu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47"/>
          <xdr:cNvSpPr>
            <a:spLocks/>
          </xdr:cNvSpPr>
        </xdr:nvSpPr>
        <xdr:spPr>
          <a:xfrm flipV="1">
            <a:off x="424" y="588"/>
            <a:ext cx="4" cy="11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49"/>
          <xdr:cNvSpPr>
            <a:spLocks/>
          </xdr:cNvSpPr>
        </xdr:nvSpPr>
        <xdr:spPr>
          <a:xfrm>
            <a:off x="410" y="58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50"/>
          <xdr:cNvSpPr>
            <a:spLocks/>
          </xdr:cNvSpPr>
        </xdr:nvSpPr>
        <xdr:spPr>
          <a:xfrm flipH="1">
            <a:off x="437" y="58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51"/>
          <xdr:cNvSpPr>
            <a:spLocks/>
          </xdr:cNvSpPr>
        </xdr:nvSpPr>
        <xdr:spPr>
          <a:xfrm>
            <a:off x="414" y="59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52"/>
          <xdr:cNvSpPr>
            <a:spLocks/>
          </xdr:cNvSpPr>
        </xdr:nvSpPr>
        <xdr:spPr>
          <a:xfrm flipH="1">
            <a:off x="434" y="59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53"/>
          <xdr:cNvSpPr>
            <a:spLocks/>
          </xdr:cNvSpPr>
        </xdr:nvSpPr>
        <xdr:spPr>
          <a:xfrm>
            <a:off x="422" y="586"/>
            <a:ext cx="9" cy="9"/>
          </a:xfrm>
          <a:prstGeom prst="ellipse">
            <a:avLst/>
          </a:prstGeom>
          <a:gradFill rotWithShape="1">
            <a:gsLst>
              <a:gs pos="0">
                <a:srgbClr val="DCDCFF"/>
              </a:gs>
              <a:gs pos="100000">
                <a:srgbClr val="0000FF"/>
              </a:gs>
            </a:gsLst>
            <a:path path="rect">
              <a:fillToRect l="50000" t="50000" r="50000" b="50000"/>
            </a:path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257175</xdr:colOff>
      <xdr:row>35</xdr:row>
      <xdr:rowOff>57150</xdr:rowOff>
    </xdr:from>
    <xdr:to>
      <xdr:col>16</xdr:col>
      <xdr:colOff>257175</xdr:colOff>
      <xdr:row>37</xdr:row>
      <xdr:rowOff>0</xdr:rowOff>
    </xdr:to>
    <xdr:grpSp>
      <xdr:nvGrpSpPr>
        <xdr:cNvPr id="35" name="Group 66"/>
        <xdr:cNvGrpSpPr>
          <a:grpSpLocks/>
        </xdr:cNvGrpSpPr>
      </xdr:nvGrpSpPr>
      <xdr:grpSpPr>
        <a:xfrm>
          <a:off x="3457575" y="6572250"/>
          <a:ext cx="342900" cy="180975"/>
          <a:chOff x="398" y="609"/>
          <a:chExt cx="36" cy="19"/>
        </a:xfrm>
        <a:solidFill>
          <a:srgbClr val="FFFFFF"/>
        </a:solidFill>
      </xdr:grpSpPr>
      <xdr:sp>
        <xdr:nvSpPr>
          <xdr:cNvPr id="36" name="Drawing 672"/>
          <xdr:cNvSpPr>
            <a:spLocks/>
          </xdr:cNvSpPr>
        </xdr:nvSpPr>
        <xdr:spPr>
          <a:xfrm>
            <a:off x="418" y="621"/>
            <a:ext cx="13" cy="7"/>
          </a:xfrm>
          <a:custGeom>
            <a:pathLst>
              <a:path h="16384" w="16384">
                <a:moveTo>
                  <a:pt x="0" y="0"/>
                </a:moveTo>
                <a:lnTo>
                  <a:pt x="13192" y="16384"/>
                </a:lnTo>
                <a:lnTo>
                  <a:pt x="16384" y="14336"/>
                </a:lnTo>
                <a:lnTo>
                  <a:pt x="1277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Drawing 673"/>
          <xdr:cNvSpPr>
            <a:spLocks/>
          </xdr:cNvSpPr>
        </xdr:nvSpPr>
        <xdr:spPr>
          <a:xfrm>
            <a:off x="417" y="621"/>
            <a:ext cx="17" cy="7"/>
          </a:xfrm>
          <a:custGeom>
            <a:pathLst>
              <a:path h="16384" w="16384">
                <a:moveTo>
                  <a:pt x="0" y="12994"/>
                </a:moveTo>
                <a:lnTo>
                  <a:pt x="2614" y="16384"/>
                </a:lnTo>
                <a:lnTo>
                  <a:pt x="16384" y="0"/>
                </a:lnTo>
                <a:lnTo>
                  <a:pt x="14641" y="0"/>
                </a:lnTo>
                <a:lnTo>
                  <a:pt x="0" y="12994"/>
                </a:lnTo>
                <a:close/>
              </a:path>
            </a:pathLst>
          </a:cu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58"/>
          <xdr:cNvSpPr>
            <a:spLocks/>
          </xdr:cNvSpPr>
        </xdr:nvSpPr>
        <xdr:spPr>
          <a:xfrm flipV="1">
            <a:off x="425" y="613"/>
            <a:ext cx="4" cy="11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Oval 63"/>
          <xdr:cNvSpPr>
            <a:spLocks/>
          </xdr:cNvSpPr>
        </xdr:nvSpPr>
        <xdr:spPr>
          <a:xfrm>
            <a:off x="423" y="611"/>
            <a:ext cx="9" cy="9"/>
          </a:xfrm>
          <a:prstGeom prst="ellipse">
            <a:avLst/>
          </a:prstGeom>
          <a:gradFill rotWithShape="1">
            <a:gsLst>
              <a:gs pos="0">
                <a:srgbClr val="DCDCFF"/>
              </a:gs>
              <a:gs pos="100000">
                <a:srgbClr val="0000FF"/>
              </a:gs>
            </a:gsLst>
            <a:path path="rect">
              <a:fillToRect l="50000" t="50000" r="50000" b="50000"/>
            </a:path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Polygon 65"/>
          <xdr:cNvSpPr>
            <a:spLocks/>
          </xdr:cNvSpPr>
        </xdr:nvSpPr>
        <xdr:spPr>
          <a:xfrm>
            <a:off x="398" y="609"/>
            <a:ext cx="24" cy="5"/>
          </a:xfrm>
          <a:custGeom>
            <a:pathLst>
              <a:path h="16" w="62">
                <a:moveTo>
                  <a:pt x="0" y="0"/>
                </a:moveTo>
                <a:lnTo>
                  <a:pt x="39" y="2"/>
                </a:lnTo>
                <a:lnTo>
                  <a:pt x="37" y="6"/>
                </a:lnTo>
                <a:lnTo>
                  <a:pt x="62" y="16"/>
                </a:lnTo>
                <a:lnTo>
                  <a:pt x="20" y="13"/>
                </a:lnTo>
                <a:lnTo>
                  <a:pt x="22" y="9"/>
                </a:lnTo>
                <a:lnTo>
                  <a:pt x="0" y="0"/>
                </a:lnTo>
                <a:close/>
              </a:path>
            </a:pathLst>
          </a:custGeom>
          <a:solidFill>
            <a:srgbClr val="FFFF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19050</xdr:colOff>
      <xdr:row>10</xdr:row>
      <xdr:rowOff>9525</xdr:rowOff>
    </xdr:from>
    <xdr:to>
      <xdr:col>4</xdr:col>
      <xdr:colOff>38100</xdr:colOff>
      <xdr:row>11</xdr:row>
      <xdr:rowOff>9525</xdr:rowOff>
    </xdr:to>
    <xdr:grpSp>
      <xdr:nvGrpSpPr>
        <xdr:cNvPr id="41" name="Group 67"/>
        <xdr:cNvGrpSpPr>
          <a:grpSpLocks/>
        </xdr:cNvGrpSpPr>
      </xdr:nvGrpSpPr>
      <xdr:grpSpPr>
        <a:xfrm>
          <a:off x="781050" y="1952625"/>
          <a:ext cx="171450" cy="161925"/>
          <a:chOff x="410" y="511"/>
          <a:chExt cx="18" cy="17"/>
        </a:xfrm>
        <a:solidFill>
          <a:srgbClr val="FFFFFF"/>
        </a:solidFill>
      </xdr:grpSpPr>
      <xdr:sp>
        <xdr:nvSpPr>
          <xdr:cNvPr id="42" name="Line 68"/>
          <xdr:cNvSpPr>
            <a:spLocks/>
          </xdr:cNvSpPr>
        </xdr:nvSpPr>
        <xdr:spPr>
          <a:xfrm>
            <a:off x="419" y="512"/>
            <a:ext cx="0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Oval 69"/>
          <xdr:cNvSpPr>
            <a:spLocks/>
          </xdr:cNvSpPr>
        </xdr:nvSpPr>
        <xdr:spPr>
          <a:xfrm>
            <a:off x="410" y="511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19050</xdr:colOff>
      <xdr:row>10</xdr:row>
      <xdr:rowOff>9525</xdr:rowOff>
    </xdr:from>
    <xdr:to>
      <xdr:col>9</xdr:col>
      <xdr:colOff>28575</xdr:colOff>
      <xdr:row>11</xdr:row>
      <xdr:rowOff>9525</xdr:rowOff>
    </xdr:to>
    <xdr:grpSp>
      <xdr:nvGrpSpPr>
        <xdr:cNvPr id="44" name="Group 70"/>
        <xdr:cNvGrpSpPr>
          <a:grpSpLocks/>
        </xdr:cNvGrpSpPr>
      </xdr:nvGrpSpPr>
      <xdr:grpSpPr>
        <a:xfrm>
          <a:off x="1885950" y="1952625"/>
          <a:ext cx="171450" cy="161925"/>
          <a:chOff x="410" y="511"/>
          <a:chExt cx="18" cy="17"/>
        </a:xfrm>
        <a:solidFill>
          <a:srgbClr val="FFFFFF"/>
        </a:solidFill>
      </xdr:grpSpPr>
      <xdr:sp>
        <xdr:nvSpPr>
          <xdr:cNvPr id="45" name="Line 71"/>
          <xdr:cNvSpPr>
            <a:spLocks/>
          </xdr:cNvSpPr>
        </xdr:nvSpPr>
        <xdr:spPr>
          <a:xfrm>
            <a:off x="419" y="512"/>
            <a:ext cx="0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Oval 72"/>
          <xdr:cNvSpPr>
            <a:spLocks/>
          </xdr:cNvSpPr>
        </xdr:nvSpPr>
        <xdr:spPr>
          <a:xfrm>
            <a:off x="410" y="511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10</xdr:row>
      <xdr:rowOff>9525</xdr:rowOff>
    </xdr:from>
    <xdr:to>
      <xdr:col>14</xdr:col>
      <xdr:colOff>28575</xdr:colOff>
      <xdr:row>11</xdr:row>
      <xdr:rowOff>9525</xdr:rowOff>
    </xdr:to>
    <xdr:grpSp>
      <xdr:nvGrpSpPr>
        <xdr:cNvPr id="47" name="Group 73"/>
        <xdr:cNvGrpSpPr>
          <a:grpSpLocks/>
        </xdr:cNvGrpSpPr>
      </xdr:nvGrpSpPr>
      <xdr:grpSpPr>
        <a:xfrm>
          <a:off x="3000375" y="1952625"/>
          <a:ext cx="171450" cy="161925"/>
          <a:chOff x="410" y="511"/>
          <a:chExt cx="18" cy="17"/>
        </a:xfrm>
        <a:solidFill>
          <a:srgbClr val="FFFFFF"/>
        </a:solidFill>
      </xdr:grpSpPr>
      <xdr:sp>
        <xdr:nvSpPr>
          <xdr:cNvPr id="48" name="Line 74"/>
          <xdr:cNvSpPr>
            <a:spLocks/>
          </xdr:cNvSpPr>
        </xdr:nvSpPr>
        <xdr:spPr>
          <a:xfrm>
            <a:off x="419" y="512"/>
            <a:ext cx="0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Oval 75"/>
          <xdr:cNvSpPr>
            <a:spLocks/>
          </xdr:cNvSpPr>
        </xdr:nvSpPr>
        <xdr:spPr>
          <a:xfrm>
            <a:off x="410" y="511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19050</xdr:colOff>
      <xdr:row>17</xdr:row>
      <xdr:rowOff>9525</xdr:rowOff>
    </xdr:from>
    <xdr:to>
      <xdr:col>4</xdr:col>
      <xdr:colOff>38100</xdr:colOff>
      <xdr:row>18</xdr:row>
      <xdr:rowOff>9525</xdr:rowOff>
    </xdr:to>
    <xdr:grpSp>
      <xdr:nvGrpSpPr>
        <xdr:cNvPr id="50" name="Group 76"/>
        <xdr:cNvGrpSpPr>
          <a:grpSpLocks/>
        </xdr:cNvGrpSpPr>
      </xdr:nvGrpSpPr>
      <xdr:grpSpPr>
        <a:xfrm>
          <a:off x="781050" y="3505200"/>
          <a:ext cx="171450" cy="161925"/>
          <a:chOff x="410" y="511"/>
          <a:chExt cx="18" cy="17"/>
        </a:xfrm>
        <a:solidFill>
          <a:srgbClr val="FFFFFF"/>
        </a:solidFill>
      </xdr:grpSpPr>
      <xdr:sp>
        <xdr:nvSpPr>
          <xdr:cNvPr id="51" name="Line 77"/>
          <xdr:cNvSpPr>
            <a:spLocks/>
          </xdr:cNvSpPr>
        </xdr:nvSpPr>
        <xdr:spPr>
          <a:xfrm>
            <a:off x="419" y="512"/>
            <a:ext cx="0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Oval 78"/>
          <xdr:cNvSpPr>
            <a:spLocks/>
          </xdr:cNvSpPr>
        </xdr:nvSpPr>
        <xdr:spPr>
          <a:xfrm>
            <a:off x="410" y="511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19050</xdr:colOff>
      <xdr:row>17</xdr:row>
      <xdr:rowOff>9525</xdr:rowOff>
    </xdr:from>
    <xdr:to>
      <xdr:col>9</xdr:col>
      <xdr:colOff>28575</xdr:colOff>
      <xdr:row>18</xdr:row>
      <xdr:rowOff>9525</xdr:rowOff>
    </xdr:to>
    <xdr:grpSp>
      <xdr:nvGrpSpPr>
        <xdr:cNvPr id="53" name="Group 79"/>
        <xdr:cNvGrpSpPr>
          <a:grpSpLocks/>
        </xdr:cNvGrpSpPr>
      </xdr:nvGrpSpPr>
      <xdr:grpSpPr>
        <a:xfrm>
          <a:off x="1885950" y="3505200"/>
          <a:ext cx="171450" cy="161925"/>
          <a:chOff x="410" y="511"/>
          <a:chExt cx="18" cy="17"/>
        </a:xfrm>
        <a:solidFill>
          <a:srgbClr val="FFFFFF"/>
        </a:solidFill>
      </xdr:grpSpPr>
      <xdr:sp>
        <xdr:nvSpPr>
          <xdr:cNvPr id="54" name="Line 80"/>
          <xdr:cNvSpPr>
            <a:spLocks/>
          </xdr:cNvSpPr>
        </xdr:nvSpPr>
        <xdr:spPr>
          <a:xfrm>
            <a:off x="419" y="512"/>
            <a:ext cx="0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Oval 81"/>
          <xdr:cNvSpPr>
            <a:spLocks/>
          </xdr:cNvSpPr>
        </xdr:nvSpPr>
        <xdr:spPr>
          <a:xfrm>
            <a:off x="410" y="511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17</xdr:row>
      <xdr:rowOff>9525</xdr:rowOff>
    </xdr:from>
    <xdr:to>
      <xdr:col>14</xdr:col>
      <xdr:colOff>28575</xdr:colOff>
      <xdr:row>18</xdr:row>
      <xdr:rowOff>9525</xdr:rowOff>
    </xdr:to>
    <xdr:grpSp>
      <xdr:nvGrpSpPr>
        <xdr:cNvPr id="56" name="Group 82"/>
        <xdr:cNvGrpSpPr>
          <a:grpSpLocks/>
        </xdr:cNvGrpSpPr>
      </xdr:nvGrpSpPr>
      <xdr:grpSpPr>
        <a:xfrm>
          <a:off x="3000375" y="3505200"/>
          <a:ext cx="171450" cy="161925"/>
          <a:chOff x="410" y="511"/>
          <a:chExt cx="18" cy="17"/>
        </a:xfrm>
        <a:solidFill>
          <a:srgbClr val="FFFFFF"/>
        </a:solidFill>
      </xdr:grpSpPr>
      <xdr:sp>
        <xdr:nvSpPr>
          <xdr:cNvPr id="57" name="Line 83"/>
          <xdr:cNvSpPr>
            <a:spLocks/>
          </xdr:cNvSpPr>
        </xdr:nvSpPr>
        <xdr:spPr>
          <a:xfrm>
            <a:off x="419" y="512"/>
            <a:ext cx="0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Oval 84"/>
          <xdr:cNvSpPr>
            <a:spLocks/>
          </xdr:cNvSpPr>
        </xdr:nvSpPr>
        <xdr:spPr>
          <a:xfrm>
            <a:off x="410" y="511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19050</xdr:colOff>
      <xdr:row>26</xdr:row>
      <xdr:rowOff>9525</xdr:rowOff>
    </xdr:from>
    <xdr:to>
      <xdr:col>4</xdr:col>
      <xdr:colOff>38100</xdr:colOff>
      <xdr:row>27</xdr:row>
      <xdr:rowOff>9525</xdr:rowOff>
    </xdr:to>
    <xdr:grpSp>
      <xdr:nvGrpSpPr>
        <xdr:cNvPr id="59" name="Group 85"/>
        <xdr:cNvGrpSpPr>
          <a:grpSpLocks/>
        </xdr:cNvGrpSpPr>
      </xdr:nvGrpSpPr>
      <xdr:grpSpPr>
        <a:xfrm>
          <a:off x="781050" y="5153025"/>
          <a:ext cx="171450" cy="161925"/>
          <a:chOff x="410" y="511"/>
          <a:chExt cx="18" cy="17"/>
        </a:xfrm>
        <a:solidFill>
          <a:srgbClr val="FFFFFF"/>
        </a:solidFill>
      </xdr:grpSpPr>
      <xdr:sp>
        <xdr:nvSpPr>
          <xdr:cNvPr id="60" name="Line 86"/>
          <xdr:cNvSpPr>
            <a:spLocks/>
          </xdr:cNvSpPr>
        </xdr:nvSpPr>
        <xdr:spPr>
          <a:xfrm>
            <a:off x="419" y="512"/>
            <a:ext cx="0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Oval 87"/>
          <xdr:cNvSpPr>
            <a:spLocks/>
          </xdr:cNvSpPr>
        </xdr:nvSpPr>
        <xdr:spPr>
          <a:xfrm>
            <a:off x="410" y="511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19050</xdr:colOff>
      <xdr:row>26</xdr:row>
      <xdr:rowOff>9525</xdr:rowOff>
    </xdr:from>
    <xdr:to>
      <xdr:col>9</xdr:col>
      <xdr:colOff>28575</xdr:colOff>
      <xdr:row>27</xdr:row>
      <xdr:rowOff>9525</xdr:rowOff>
    </xdr:to>
    <xdr:grpSp>
      <xdr:nvGrpSpPr>
        <xdr:cNvPr id="62" name="Group 88"/>
        <xdr:cNvGrpSpPr>
          <a:grpSpLocks/>
        </xdr:cNvGrpSpPr>
      </xdr:nvGrpSpPr>
      <xdr:grpSpPr>
        <a:xfrm>
          <a:off x="1885950" y="5153025"/>
          <a:ext cx="171450" cy="161925"/>
          <a:chOff x="410" y="511"/>
          <a:chExt cx="18" cy="17"/>
        </a:xfrm>
        <a:solidFill>
          <a:srgbClr val="FFFFFF"/>
        </a:solidFill>
      </xdr:grpSpPr>
      <xdr:sp>
        <xdr:nvSpPr>
          <xdr:cNvPr id="63" name="Line 89"/>
          <xdr:cNvSpPr>
            <a:spLocks/>
          </xdr:cNvSpPr>
        </xdr:nvSpPr>
        <xdr:spPr>
          <a:xfrm>
            <a:off x="419" y="512"/>
            <a:ext cx="0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Oval 90"/>
          <xdr:cNvSpPr>
            <a:spLocks/>
          </xdr:cNvSpPr>
        </xdr:nvSpPr>
        <xdr:spPr>
          <a:xfrm>
            <a:off x="410" y="511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26</xdr:row>
      <xdr:rowOff>9525</xdr:rowOff>
    </xdr:from>
    <xdr:to>
      <xdr:col>14</xdr:col>
      <xdr:colOff>28575</xdr:colOff>
      <xdr:row>27</xdr:row>
      <xdr:rowOff>9525</xdr:rowOff>
    </xdr:to>
    <xdr:grpSp>
      <xdr:nvGrpSpPr>
        <xdr:cNvPr id="65" name="Group 91"/>
        <xdr:cNvGrpSpPr>
          <a:grpSpLocks/>
        </xdr:cNvGrpSpPr>
      </xdr:nvGrpSpPr>
      <xdr:grpSpPr>
        <a:xfrm>
          <a:off x="3000375" y="5153025"/>
          <a:ext cx="171450" cy="161925"/>
          <a:chOff x="410" y="511"/>
          <a:chExt cx="18" cy="17"/>
        </a:xfrm>
        <a:solidFill>
          <a:srgbClr val="FFFFFF"/>
        </a:solidFill>
      </xdr:grpSpPr>
      <xdr:sp>
        <xdr:nvSpPr>
          <xdr:cNvPr id="66" name="Line 92"/>
          <xdr:cNvSpPr>
            <a:spLocks/>
          </xdr:cNvSpPr>
        </xdr:nvSpPr>
        <xdr:spPr>
          <a:xfrm>
            <a:off x="419" y="512"/>
            <a:ext cx="0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Oval 93"/>
          <xdr:cNvSpPr>
            <a:spLocks/>
          </xdr:cNvSpPr>
        </xdr:nvSpPr>
        <xdr:spPr>
          <a:xfrm>
            <a:off x="410" y="511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19050</xdr:colOff>
      <xdr:row>10</xdr:row>
      <xdr:rowOff>9525</xdr:rowOff>
    </xdr:from>
    <xdr:to>
      <xdr:col>22</xdr:col>
      <xdr:colOff>28575</xdr:colOff>
      <xdr:row>11</xdr:row>
      <xdr:rowOff>9525</xdr:rowOff>
    </xdr:to>
    <xdr:grpSp>
      <xdr:nvGrpSpPr>
        <xdr:cNvPr id="68" name="Group 94"/>
        <xdr:cNvGrpSpPr>
          <a:grpSpLocks/>
        </xdr:cNvGrpSpPr>
      </xdr:nvGrpSpPr>
      <xdr:grpSpPr>
        <a:xfrm>
          <a:off x="5143500" y="1952625"/>
          <a:ext cx="171450" cy="161925"/>
          <a:chOff x="410" y="511"/>
          <a:chExt cx="18" cy="17"/>
        </a:xfrm>
        <a:solidFill>
          <a:srgbClr val="FFFFFF"/>
        </a:solidFill>
      </xdr:grpSpPr>
      <xdr:sp>
        <xdr:nvSpPr>
          <xdr:cNvPr id="69" name="Line 95"/>
          <xdr:cNvSpPr>
            <a:spLocks/>
          </xdr:cNvSpPr>
        </xdr:nvSpPr>
        <xdr:spPr>
          <a:xfrm>
            <a:off x="419" y="512"/>
            <a:ext cx="0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Oval 96"/>
          <xdr:cNvSpPr>
            <a:spLocks/>
          </xdr:cNvSpPr>
        </xdr:nvSpPr>
        <xdr:spPr>
          <a:xfrm>
            <a:off x="410" y="511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19050</xdr:colOff>
      <xdr:row>10</xdr:row>
      <xdr:rowOff>9525</xdr:rowOff>
    </xdr:from>
    <xdr:to>
      <xdr:col>27</xdr:col>
      <xdr:colOff>38100</xdr:colOff>
      <xdr:row>11</xdr:row>
      <xdr:rowOff>9525</xdr:rowOff>
    </xdr:to>
    <xdr:grpSp>
      <xdr:nvGrpSpPr>
        <xdr:cNvPr id="71" name="Group 100"/>
        <xdr:cNvGrpSpPr>
          <a:grpSpLocks/>
        </xdr:cNvGrpSpPr>
      </xdr:nvGrpSpPr>
      <xdr:grpSpPr>
        <a:xfrm>
          <a:off x="6257925" y="1952625"/>
          <a:ext cx="171450" cy="161925"/>
          <a:chOff x="410" y="511"/>
          <a:chExt cx="18" cy="17"/>
        </a:xfrm>
        <a:solidFill>
          <a:srgbClr val="FFFFFF"/>
        </a:solidFill>
      </xdr:grpSpPr>
      <xdr:sp>
        <xdr:nvSpPr>
          <xdr:cNvPr id="72" name="Line 101"/>
          <xdr:cNvSpPr>
            <a:spLocks/>
          </xdr:cNvSpPr>
        </xdr:nvSpPr>
        <xdr:spPr>
          <a:xfrm>
            <a:off x="419" y="512"/>
            <a:ext cx="0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Oval 102"/>
          <xdr:cNvSpPr>
            <a:spLocks/>
          </xdr:cNvSpPr>
        </xdr:nvSpPr>
        <xdr:spPr>
          <a:xfrm>
            <a:off x="410" y="511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19050</xdr:colOff>
      <xdr:row>10</xdr:row>
      <xdr:rowOff>9525</xdr:rowOff>
    </xdr:from>
    <xdr:to>
      <xdr:col>32</xdr:col>
      <xdr:colOff>38100</xdr:colOff>
      <xdr:row>11</xdr:row>
      <xdr:rowOff>9525</xdr:rowOff>
    </xdr:to>
    <xdr:grpSp>
      <xdr:nvGrpSpPr>
        <xdr:cNvPr id="74" name="Group 103"/>
        <xdr:cNvGrpSpPr>
          <a:grpSpLocks/>
        </xdr:cNvGrpSpPr>
      </xdr:nvGrpSpPr>
      <xdr:grpSpPr>
        <a:xfrm>
          <a:off x="7362825" y="1952625"/>
          <a:ext cx="171450" cy="161925"/>
          <a:chOff x="410" y="511"/>
          <a:chExt cx="18" cy="17"/>
        </a:xfrm>
        <a:solidFill>
          <a:srgbClr val="FFFFFF"/>
        </a:solidFill>
      </xdr:grpSpPr>
      <xdr:sp>
        <xdr:nvSpPr>
          <xdr:cNvPr id="75" name="Line 104"/>
          <xdr:cNvSpPr>
            <a:spLocks/>
          </xdr:cNvSpPr>
        </xdr:nvSpPr>
        <xdr:spPr>
          <a:xfrm>
            <a:off x="419" y="512"/>
            <a:ext cx="0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105"/>
          <xdr:cNvSpPr>
            <a:spLocks/>
          </xdr:cNvSpPr>
        </xdr:nvSpPr>
        <xdr:spPr>
          <a:xfrm>
            <a:off x="410" y="511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19050</xdr:colOff>
      <xdr:row>17</xdr:row>
      <xdr:rowOff>9525</xdr:rowOff>
    </xdr:from>
    <xdr:to>
      <xdr:col>22</xdr:col>
      <xdr:colOff>28575</xdr:colOff>
      <xdr:row>18</xdr:row>
      <xdr:rowOff>9525</xdr:rowOff>
    </xdr:to>
    <xdr:grpSp>
      <xdr:nvGrpSpPr>
        <xdr:cNvPr id="77" name="Group 106"/>
        <xdr:cNvGrpSpPr>
          <a:grpSpLocks/>
        </xdr:cNvGrpSpPr>
      </xdr:nvGrpSpPr>
      <xdr:grpSpPr>
        <a:xfrm>
          <a:off x="5143500" y="3505200"/>
          <a:ext cx="171450" cy="161925"/>
          <a:chOff x="410" y="511"/>
          <a:chExt cx="18" cy="17"/>
        </a:xfrm>
        <a:solidFill>
          <a:srgbClr val="FFFFFF"/>
        </a:solidFill>
      </xdr:grpSpPr>
      <xdr:sp>
        <xdr:nvSpPr>
          <xdr:cNvPr id="78" name="Line 107"/>
          <xdr:cNvSpPr>
            <a:spLocks/>
          </xdr:cNvSpPr>
        </xdr:nvSpPr>
        <xdr:spPr>
          <a:xfrm>
            <a:off x="419" y="512"/>
            <a:ext cx="0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Oval 108"/>
          <xdr:cNvSpPr>
            <a:spLocks/>
          </xdr:cNvSpPr>
        </xdr:nvSpPr>
        <xdr:spPr>
          <a:xfrm>
            <a:off x="410" y="511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19050</xdr:colOff>
      <xdr:row>17</xdr:row>
      <xdr:rowOff>9525</xdr:rowOff>
    </xdr:from>
    <xdr:to>
      <xdr:col>27</xdr:col>
      <xdr:colOff>38100</xdr:colOff>
      <xdr:row>18</xdr:row>
      <xdr:rowOff>9525</xdr:rowOff>
    </xdr:to>
    <xdr:grpSp>
      <xdr:nvGrpSpPr>
        <xdr:cNvPr id="80" name="Group 109"/>
        <xdr:cNvGrpSpPr>
          <a:grpSpLocks/>
        </xdr:cNvGrpSpPr>
      </xdr:nvGrpSpPr>
      <xdr:grpSpPr>
        <a:xfrm>
          <a:off x="6257925" y="3505200"/>
          <a:ext cx="171450" cy="161925"/>
          <a:chOff x="410" y="511"/>
          <a:chExt cx="18" cy="17"/>
        </a:xfrm>
        <a:solidFill>
          <a:srgbClr val="FFFFFF"/>
        </a:solidFill>
      </xdr:grpSpPr>
      <xdr:sp>
        <xdr:nvSpPr>
          <xdr:cNvPr id="81" name="Line 110"/>
          <xdr:cNvSpPr>
            <a:spLocks/>
          </xdr:cNvSpPr>
        </xdr:nvSpPr>
        <xdr:spPr>
          <a:xfrm>
            <a:off x="419" y="512"/>
            <a:ext cx="0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Oval 111"/>
          <xdr:cNvSpPr>
            <a:spLocks/>
          </xdr:cNvSpPr>
        </xdr:nvSpPr>
        <xdr:spPr>
          <a:xfrm>
            <a:off x="410" y="511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19050</xdr:colOff>
      <xdr:row>17</xdr:row>
      <xdr:rowOff>9525</xdr:rowOff>
    </xdr:from>
    <xdr:to>
      <xdr:col>32</xdr:col>
      <xdr:colOff>38100</xdr:colOff>
      <xdr:row>18</xdr:row>
      <xdr:rowOff>9525</xdr:rowOff>
    </xdr:to>
    <xdr:grpSp>
      <xdr:nvGrpSpPr>
        <xdr:cNvPr id="83" name="Group 112"/>
        <xdr:cNvGrpSpPr>
          <a:grpSpLocks/>
        </xdr:cNvGrpSpPr>
      </xdr:nvGrpSpPr>
      <xdr:grpSpPr>
        <a:xfrm>
          <a:off x="7362825" y="3505200"/>
          <a:ext cx="171450" cy="161925"/>
          <a:chOff x="410" y="511"/>
          <a:chExt cx="18" cy="17"/>
        </a:xfrm>
        <a:solidFill>
          <a:srgbClr val="FFFFFF"/>
        </a:solidFill>
      </xdr:grpSpPr>
      <xdr:sp>
        <xdr:nvSpPr>
          <xdr:cNvPr id="84" name="Line 113"/>
          <xdr:cNvSpPr>
            <a:spLocks/>
          </xdr:cNvSpPr>
        </xdr:nvSpPr>
        <xdr:spPr>
          <a:xfrm>
            <a:off x="419" y="512"/>
            <a:ext cx="0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Oval 114"/>
          <xdr:cNvSpPr>
            <a:spLocks/>
          </xdr:cNvSpPr>
        </xdr:nvSpPr>
        <xdr:spPr>
          <a:xfrm>
            <a:off x="410" y="511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19050</xdr:colOff>
      <xdr:row>26</xdr:row>
      <xdr:rowOff>9525</xdr:rowOff>
    </xdr:from>
    <xdr:to>
      <xdr:col>22</xdr:col>
      <xdr:colOff>28575</xdr:colOff>
      <xdr:row>27</xdr:row>
      <xdr:rowOff>9525</xdr:rowOff>
    </xdr:to>
    <xdr:grpSp>
      <xdr:nvGrpSpPr>
        <xdr:cNvPr id="86" name="Group 115"/>
        <xdr:cNvGrpSpPr>
          <a:grpSpLocks/>
        </xdr:cNvGrpSpPr>
      </xdr:nvGrpSpPr>
      <xdr:grpSpPr>
        <a:xfrm>
          <a:off x="5143500" y="5153025"/>
          <a:ext cx="171450" cy="161925"/>
          <a:chOff x="410" y="511"/>
          <a:chExt cx="18" cy="17"/>
        </a:xfrm>
        <a:solidFill>
          <a:srgbClr val="FFFFFF"/>
        </a:solidFill>
      </xdr:grpSpPr>
      <xdr:sp>
        <xdr:nvSpPr>
          <xdr:cNvPr id="87" name="Line 116"/>
          <xdr:cNvSpPr>
            <a:spLocks/>
          </xdr:cNvSpPr>
        </xdr:nvSpPr>
        <xdr:spPr>
          <a:xfrm>
            <a:off x="419" y="512"/>
            <a:ext cx="0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Oval 117"/>
          <xdr:cNvSpPr>
            <a:spLocks/>
          </xdr:cNvSpPr>
        </xdr:nvSpPr>
        <xdr:spPr>
          <a:xfrm>
            <a:off x="410" y="511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19050</xdr:colOff>
      <xdr:row>26</xdr:row>
      <xdr:rowOff>9525</xdr:rowOff>
    </xdr:from>
    <xdr:to>
      <xdr:col>27</xdr:col>
      <xdr:colOff>38100</xdr:colOff>
      <xdr:row>27</xdr:row>
      <xdr:rowOff>9525</xdr:rowOff>
    </xdr:to>
    <xdr:grpSp>
      <xdr:nvGrpSpPr>
        <xdr:cNvPr id="89" name="Group 118"/>
        <xdr:cNvGrpSpPr>
          <a:grpSpLocks/>
        </xdr:cNvGrpSpPr>
      </xdr:nvGrpSpPr>
      <xdr:grpSpPr>
        <a:xfrm>
          <a:off x="6257925" y="5153025"/>
          <a:ext cx="171450" cy="161925"/>
          <a:chOff x="410" y="511"/>
          <a:chExt cx="18" cy="17"/>
        </a:xfrm>
        <a:solidFill>
          <a:srgbClr val="FFFFFF"/>
        </a:solidFill>
      </xdr:grpSpPr>
      <xdr:sp>
        <xdr:nvSpPr>
          <xdr:cNvPr id="90" name="Line 119"/>
          <xdr:cNvSpPr>
            <a:spLocks/>
          </xdr:cNvSpPr>
        </xdr:nvSpPr>
        <xdr:spPr>
          <a:xfrm>
            <a:off x="419" y="512"/>
            <a:ext cx="0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Oval 120"/>
          <xdr:cNvSpPr>
            <a:spLocks/>
          </xdr:cNvSpPr>
        </xdr:nvSpPr>
        <xdr:spPr>
          <a:xfrm>
            <a:off x="410" y="511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19050</xdr:colOff>
      <xdr:row>26</xdr:row>
      <xdr:rowOff>9525</xdr:rowOff>
    </xdr:from>
    <xdr:to>
      <xdr:col>32</xdr:col>
      <xdr:colOff>38100</xdr:colOff>
      <xdr:row>27</xdr:row>
      <xdr:rowOff>9525</xdr:rowOff>
    </xdr:to>
    <xdr:grpSp>
      <xdr:nvGrpSpPr>
        <xdr:cNvPr id="92" name="Group 121"/>
        <xdr:cNvGrpSpPr>
          <a:grpSpLocks/>
        </xdr:cNvGrpSpPr>
      </xdr:nvGrpSpPr>
      <xdr:grpSpPr>
        <a:xfrm>
          <a:off x="7362825" y="5153025"/>
          <a:ext cx="171450" cy="161925"/>
          <a:chOff x="410" y="511"/>
          <a:chExt cx="18" cy="17"/>
        </a:xfrm>
        <a:solidFill>
          <a:srgbClr val="FFFFFF"/>
        </a:solidFill>
      </xdr:grpSpPr>
      <xdr:sp>
        <xdr:nvSpPr>
          <xdr:cNvPr id="93" name="Line 122"/>
          <xdr:cNvSpPr>
            <a:spLocks/>
          </xdr:cNvSpPr>
        </xdr:nvSpPr>
        <xdr:spPr>
          <a:xfrm>
            <a:off x="419" y="512"/>
            <a:ext cx="0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123"/>
          <xdr:cNvSpPr>
            <a:spLocks/>
          </xdr:cNvSpPr>
        </xdr:nvSpPr>
        <xdr:spPr>
          <a:xfrm>
            <a:off x="410" y="511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19050</xdr:colOff>
      <xdr:row>20</xdr:row>
      <xdr:rowOff>0</xdr:rowOff>
    </xdr:from>
    <xdr:to>
      <xdr:col>4</xdr:col>
      <xdr:colOff>38100</xdr:colOff>
      <xdr:row>21</xdr:row>
      <xdr:rowOff>0</xdr:rowOff>
    </xdr:to>
    <xdr:grpSp>
      <xdr:nvGrpSpPr>
        <xdr:cNvPr id="95" name="Group 124"/>
        <xdr:cNvGrpSpPr>
          <a:grpSpLocks/>
        </xdr:cNvGrpSpPr>
      </xdr:nvGrpSpPr>
      <xdr:grpSpPr>
        <a:xfrm>
          <a:off x="781050" y="4152900"/>
          <a:ext cx="171450" cy="161925"/>
          <a:chOff x="409" y="552"/>
          <a:chExt cx="18" cy="17"/>
        </a:xfrm>
        <a:solidFill>
          <a:srgbClr val="FFFFFF"/>
        </a:solidFill>
      </xdr:grpSpPr>
      <xdr:sp>
        <xdr:nvSpPr>
          <xdr:cNvPr id="96" name="Oval 125"/>
          <xdr:cNvSpPr>
            <a:spLocks/>
          </xdr:cNvSpPr>
        </xdr:nvSpPr>
        <xdr:spPr>
          <a:xfrm>
            <a:off x="409" y="552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126"/>
          <xdr:cNvSpPr>
            <a:spLocks/>
          </xdr:cNvSpPr>
        </xdr:nvSpPr>
        <xdr:spPr>
          <a:xfrm>
            <a:off x="416" y="555"/>
            <a:ext cx="0" cy="1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Polygon 127"/>
          <xdr:cNvSpPr>
            <a:spLocks/>
          </xdr:cNvSpPr>
        </xdr:nvSpPr>
        <xdr:spPr>
          <a:xfrm>
            <a:off x="412" y="555"/>
            <a:ext cx="3" cy="11"/>
          </a:xfrm>
          <a:custGeom>
            <a:pathLst>
              <a:path h="36" w="18">
                <a:moveTo>
                  <a:pt x="0" y="0"/>
                </a:moveTo>
                <a:lnTo>
                  <a:pt x="0" y="36"/>
                </a:lnTo>
                <a:lnTo>
                  <a:pt x="18" y="1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128"/>
          <xdr:cNvSpPr>
            <a:spLocks/>
          </xdr:cNvSpPr>
        </xdr:nvSpPr>
        <xdr:spPr>
          <a:xfrm>
            <a:off x="420" y="555"/>
            <a:ext cx="0" cy="1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Polygon 129"/>
          <xdr:cNvSpPr>
            <a:spLocks/>
          </xdr:cNvSpPr>
        </xdr:nvSpPr>
        <xdr:spPr>
          <a:xfrm flipH="1">
            <a:off x="421" y="555"/>
            <a:ext cx="3" cy="11"/>
          </a:xfrm>
          <a:custGeom>
            <a:pathLst>
              <a:path h="36" w="18">
                <a:moveTo>
                  <a:pt x="0" y="0"/>
                </a:moveTo>
                <a:lnTo>
                  <a:pt x="0" y="36"/>
                </a:lnTo>
                <a:lnTo>
                  <a:pt x="18" y="1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19050</xdr:colOff>
      <xdr:row>20</xdr:row>
      <xdr:rowOff>0</xdr:rowOff>
    </xdr:from>
    <xdr:to>
      <xdr:col>9</xdr:col>
      <xdr:colOff>28575</xdr:colOff>
      <xdr:row>21</xdr:row>
      <xdr:rowOff>0</xdr:rowOff>
    </xdr:to>
    <xdr:grpSp>
      <xdr:nvGrpSpPr>
        <xdr:cNvPr id="101" name="Group 130"/>
        <xdr:cNvGrpSpPr>
          <a:grpSpLocks/>
        </xdr:cNvGrpSpPr>
      </xdr:nvGrpSpPr>
      <xdr:grpSpPr>
        <a:xfrm>
          <a:off x="1885950" y="4152900"/>
          <a:ext cx="171450" cy="161925"/>
          <a:chOff x="409" y="552"/>
          <a:chExt cx="18" cy="17"/>
        </a:xfrm>
        <a:solidFill>
          <a:srgbClr val="FFFFFF"/>
        </a:solidFill>
      </xdr:grpSpPr>
      <xdr:sp>
        <xdr:nvSpPr>
          <xdr:cNvPr id="102" name="Oval 131"/>
          <xdr:cNvSpPr>
            <a:spLocks/>
          </xdr:cNvSpPr>
        </xdr:nvSpPr>
        <xdr:spPr>
          <a:xfrm>
            <a:off x="409" y="552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132"/>
          <xdr:cNvSpPr>
            <a:spLocks/>
          </xdr:cNvSpPr>
        </xdr:nvSpPr>
        <xdr:spPr>
          <a:xfrm>
            <a:off x="416" y="555"/>
            <a:ext cx="0" cy="1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Polygon 133"/>
          <xdr:cNvSpPr>
            <a:spLocks/>
          </xdr:cNvSpPr>
        </xdr:nvSpPr>
        <xdr:spPr>
          <a:xfrm>
            <a:off x="412" y="555"/>
            <a:ext cx="3" cy="11"/>
          </a:xfrm>
          <a:custGeom>
            <a:pathLst>
              <a:path h="36" w="18">
                <a:moveTo>
                  <a:pt x="0" y="0"/>
                </a:moveTo>
                <a:lnTo>
                  <a:pt x="0" y="36"/>
                </a:lnTo>
                <a:lnTo>
                  <a:pt x="18" y="1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134"/>
          <xdr:cNvSpPr>
            <a:spLocks/>
          </xdr:cNvSpPr>
        </xdr:nvSpPr>
        <xdr:spPr>
          <a:xfrm>
            <a:off x="420" y="555"/>
            <a:ext cx="0" cy="1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Polygon 135"/>
          <xdr:cNvSpPr>
            <a:spLocks/>
          </xdr:cNvSpPr>
        </xdr:nvSpPr>
        <xdr:spPr>
          <a:xfrm flipH="1">
            <a:off x="421" y="555"/>
            <a:ext cx="3" cy="11"/>
          </a:xfrm>
          <a:custGeom>
            <a:pathLst>
              <a:path h="36" w="18">
                <a:moveTo>
                  <a:pt x="0" y="0"/>
                </a:moveTo>
                <a:lnTo>
                  <a:pt x="0" y="36"/>
                </a:lnTo>
                <a:lnTo>
                  <a:pt x="18" y="1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20</xdr:row>
      <xdr:rowOff>0</xdr:rowOff>
    </xdr:from>
    <xdr:to>
      <xdr:col>14</xdr:col>
      <xdr:colOff>28575</xdr:colOff>
      <xdr:row>21</xdr:row>
      <xdr:rowOff>0</xdr:rowOff>
    </xdr:to>
    <xdr:grpSp>
      <xdr:nvGrpSpPr>
        <xdr:cNvPr id="107" name="Group 136"/>
        <xdr:cNvGrpSpPr>
          <a:grpSpLocks/>
        </xdr:cNvGrpSpPr>
      </xdr:nvGrpSpPr>
      <xdr:grpSpPr>
        <a:xfrm>
          <a:off x="3000375" y="4152900"/>
          <a:ext cx="171450" cy="161925"/>
          <a:chOff x="409" y="552"/>
          <a:chExt cx="18" cy="17"/>
        </a:xfrm>
        <a:solidFill>
          <a:srgbClr val="FFFFFF"/>
        </a:solidFill>
      </xdr:grpSpPr>
      <xdr:sp>
        <xdr:nvSpPr>
          <xdr:cNvPr id="108" name="Oval 137"/>
          <xdr:cNvSpPr>
            <a:spLocks/>
          </xdr:cNvSpPr>
        </xdr:nvSpPr>
        <xdr:spPr>
          <a:xfrm>
            <a:off x="409" y="552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138"/>
          <xdr:cNvSpPr>
            <a:spLocks/>
          </xdr:cNvSpPr>
        </xdr:nvSpPr>
        <xdr:spPr>
          <a:xfrm>
            <a:off x="416" y="555"/>
            <a:ext cx="0" cy="1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Polygon 139"/>
          <xdr:cNvSpPr>
            <a:spLocks/>
          </xdr:cNvSpPr>
        </xdr:nvSpPr>
        <xdr:spPr>
          <a:xfrm>
            <a:off x="412" y="555"/>
            <a:ext cx="3" cy="11"/>
          </a:xfrm>
          <a:custGeom>
            <a:pathLst>
              <a:path h="36" w="18">
                <a:moveTo>
                  <a:pt x="0" y="0"/>
                </a:moveTo>
                <a:lnTo>
                  <a:pt x="0" y="36"/>
                </a:lnTo>
                <a:lnTo>
                  <a:pt x="18" y="1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140"/>
          <xdr:cNvSpPr>
            <a:spLocks/>
          </xdr:cNvSpPr>
        </xdr:nvSpPr>
        <xdr:spPr>
          <a:xfrm>
            <a:off x="420" y="555"/>
            <a:ext cx="0" cy="1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Polygon 141"/>
          <xdr:cNvSpPr>
            <a:spLocks/>
          </xdr:cNvSpPr>
        </xdr:nvSpPr>
        <xdr:spPr>
          <a:xfrm flipH="1">
            <a:off x="421" y="555"/>
            <a:ext cx="3" cy="11"/>
          </a:xfrm>
          <a:custGeom>
            <a:pathLst>
              <a:path h="36" w="18">
                <a:moveTo>
                  <a:pt x="0" y="0"/>
                </a:moveTo>
                <a:lnTo>
                  <a:pt x="0" y="36"/>
                </a:lnTo>
                <a:lnTo>
                  <a:pt x="18" y="1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19050</xdr:colOff>
      <xdr:row>20</xdr:row>
      <xdr:rowOff>0</xdr:rowOff>
    </xdr:from>
    <xdr:to>
      <xdr:col>22</xdr:col>
      <xdr:colOff>28575</xdr:colOff>
      <xdr:row>21</xdr:row>
      <xdr:rowOff>0</xdr:rowOff>
    </xdr:to>
    <xdr:grpSp>
      <xdr:nvGrpSpPr>
        <xdr:cNvPr id="113" name="Group 142"/>
        <xdr:cNvGrpSpPr>
          <a:grpSpLocks/>
        </xdr:cNvGrpSpPr>
      </xdr:nvGrpSpPr>
      <xdr:grpSpPr>
        <a:xfrm>
          <a:off x="5143500" y="4152900"/>
          <a:ext cx="171450" cy="161925"/>
          <a:chOff x="409" y="552"/>
          <a:chExt cx="18" cy="17"/>
        </a:xfrm>
        <a:solidFill>
          <a:srgbClr val="FFFFFF"/>
        </a:solidFill>
      </xdr:grpSpPr>
      <xdr:sp>
        <xdr:nvSpPr>
          <xdr:cNvPr id="114" name="Oval 143"/>
          <xdr:cNvSpPr>
            <a:spLocks/>
          </xdr:cNvSpPr>
        </xdr:nvSpPr>
        <xdr:spPr>
          <a:xfrm>
            <a:off x="409" y="552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144"/>
          <xdr:cNvSpPr>
            <a:spLocks/>
          </xdr:cNvSpPr>
        </xdr:nvSpPr>
        <xdr:spPr>
          <a:xfrm>
            <a:off x="416" y="555"/>
            <a:ext cx="0" cy="1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Polygon 145"/>
          <xdr:cNvSpPr>
            <a:spLocks/>
          </xdr:cNvSpPr>
        </xdr:nvSpPr>
        <xdr:spPr>
          <a:xfrm>
            <a:off x="412" y="555"/>
            <a:ext cx="3" cy="11"/>
          </a:xfrm>
          <a:custGeom>
            <a:pathLst>
              <a:path h="36" w="18">
                <a:moveTo>
                  <a:pt x="0" y="0"/>
                </a:moveTo>
                <a:lnTo>
                  <a:pt x="0" y="36"/>
                </a:lnTo>
                <a:lnTo>
                  <a:pt x="18" y="1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146"/>
          <xdr:cNvSpPr>
            <a:spLocks/>
          </xdr:cNvSpPr>
        </xdr:nvSpPr>
        <xdr:spPr>
          <a:xfrm>
            <a:off x="420" y="555"/>
            <a:ext cx="0" cy="1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Polygon 147"/>
          <xdr:cNvSpPr>
            <a:spLocks/>
          </xdr:cNvSpPr>
        </xdr:nvSpPr>
        <xdr:spPr>
          <a:xfrm flipH="1">
            <a:off x="421" y="555"/>
            <a:ext cx="3" cy="11"/>
          </a:xfrm>
          <a:custGeom>
            <a:pathLst>
              <a:path h="36" w="18">
                <a:moveTo>
                  <a:pt x="0" y="0"/>
                </a:moveTo>
                <a:lnTo>
                  <a:pt x="0" y="36"/>
                </a:lnTo>
                <a:lnTo>
                  <a:pt x="18" y="1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19050</xdr:colOff>
      <xdr:row>20</xdr:row>
      <xdr:rowOff>0</xdr:rowOff>
    </xdr:from>
    <xdr:to>
      <xdr:col>27</xdr:col>
      <xdr:colOff>38100</xdr:colOff>
      <xdr:row>21</xdr:row>
      <xdr:rowOff>0</xdr:rowOff>
    </xdr:to>
    <xdr:grpSp>
      <xdr:nvGrpSpPr>
        <xdr:cNvPr id="119" name="Group 148"/>
        <xdr:cNvGrpSpPr>
          <a:grpSpLocks/>
        </xdr:cNvGrpSpPr>
      </xdr:nvGrpSpPr>
      <xdr:grpSpPr>
        <a:xfrm>
          <a:off x="6257925" y="4152900"/>
          <a:ext cx="171450" cy="161925"/>
          <a:chOff x="409" y="552"/>
          <a:chExt cx="18" cy="17"/>
        </a:xfrm>
        <a:solidFill>
          <a:srgbClr val="FFFFFF"/>
        </a:solidFill>
      </xdr:grpSpPr>
      <xdr:sp>
        <xdr:nvSpPr>
          <xdr:cNvPr id="120" name="Oval 149"/>
          <xdr:cNvSpPr>
            <a:spLocks/>
          </xdr:cNvSpPr>
        </xdr:nvSpPr>
        <xdr:spPr>
          <a:xfrm>
            <a:off x="409" y="552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150"/>
          <xdr:cNvSpPr>
            <a:spLocks/>
          </xdr:cNvSpPr>
        </xdr:nvSpPr>
        <xdr:spPr>
          <a:xfrm>
            <a:off x="416" y="555"/>
            <a:ext cx="0" cy="1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Polygon 151"/>
          <xdr:cNvSpPr>
            <a:spLocks/>
          </xdr:cNvSpPr>
        </xdr:nvSpPr>
        <xdr:spPr>
          <a:xfrm>
            <a:off x="412" y="555"/>
            <a:ext cx="3" cy="11"/>
          </a:xfrm>
          <a:custGeom>
            <a:pathLst>
              <a:path h="36" w="18">
                <a:moveTo>
                  <a:pt x="0" y="0"/>
                </a:moveTo>
                <a:lnTo>
                  <a:pt x="0" y="36"/>
                </a:lnTo>
                <a:lnTo>
                  <a:pt x="18" y="1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152"/>
          <xdr:cNvSpPr>
            <a:spLocks/>
          </xdr:cNvSpPr>
        </xdr:nvSpPr>
        <xdr:spPr>
          <a:xfrm>
            <a:off x="420" y="555"/>
            <a:ext cx="0" cy="1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Polygon 153"/>
          <xdr:cNvSpPr>
            <a:spLocks/>
          </xdr:cNvSpPr>
        </xdr:nvSpPr>
        <xdr:spPr>
          <a:xfrm flipH="1">
            <a:off x="421" y="555"/>
            <a:ext cx="3" cy="11"/>
          </a:xfrm>
          <a:custGeom>
            <a:pathLst>
              <a:path h="36" w="18">
                <a:moveTo>
                  <a:pt x="0" y="0"/>
                </a:moveTo>
                <a:lnTo>
                  <a:pt x="0" y="36"/>
                </a:lnTo>
                <a:lnTo>
                  <a:pt x="18" y="1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19050</xdr:colOff>
      <xdr:row>20</xdr:row>
      <xdr:rowOff>0</xdr:rowOff>
    </xdr:from>
    <xdr:to>
      <xdr:col>32</xdr:col>
      <xdr:colOff>38100</xdr:colOff>
      <xdr:row>21</xdr:row>
      <xdr:rowOff>0</xdr:rowOff>
    </xdr:to>
    <xdr:grpSp>
      <xdr:nvGrpSpPr>
        <xdr:cNvPr id="125" name="Group 154"/>
        <xdr:cNvGrpSpPr>
          <a:grpSpLocks/>
        </xdr:cNvGrpSpPr>
      </xdr:nvGrpSpPr>
      <xdr:grpSpPr>
        <a:xfrm>
          <a:off x="7362825" y="4152900"/>
          <a:ext cx="171450" cy="161925"/>
          <a:chOff x="409" y="552"/>
          <a:chExt cx="18" cy="17"/>
        </a:xfrm>
        <a:solidFill>
          <a:srgbClr val="FFFFFF"/>
        </a:solidFill>
      </xdr:grpSpPr>
      <xdr:sp>
        <xdr:nvSpPr>
          <xdr:cNvPr id="126" name="Oval 155"/>
          <xdr:cNvSpPr>
            <a:spLocks/>
          </xdr:cNvSpPr>
        </xdr:nvSpPr>
        <xdr:spPr>
          <a:xfrm>
            <a:off x="409" y="552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156"/>
          <xdr:cNvSpPr>
            <a:spLocks/>
          </xdr:cNvSpPr>
        </xdr:nvSpPr>
        <xdr:spPr>
          <a:xfrm>
            <a:off x="416" y="555"/>
            <a:ext cx="0" cy="1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Polygon 157"/>
          <xdr:cNvSpPr>
            <a:spLocks/>
          </xdr:cNvSpPr>
        </xdr:nvSpPr>
        <xdr:spPr>
          <a:xfrm>
            <a:off x="412" y="555"/>
            <a:ext cx="3" cy="11"/>
          </a:xfrm>
          <a:custGeom>
            <a:pathLst>
              <a:path h="36" w="18">
                <a:moveTo>
                  <a:pt x="0" y="0"/>
                </a:moveTo>
                <a:lnTo>
                  <a:pt x="0" y="36"/>
                </a:lnTo>
                <a:lnTo>
                  <a:pt x="18" y="1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158"/>
          <xdr:cNvSpPr>
            <a:spLocks/>
          </xdr:cNvSpPr>
        </xdr:nvSpPr>
        <xdr:spPr>
          <a:xfrm>
            <a:off x="420" y="555"/>
            <a:ext cx="0" cy="1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Polygon 159"/>
          <xdr:cNvSpPr>
            <a:spLocks/>
          </xdr:cNvSpPr>
        </xdr:nvSpPr>
        <xdr:spPr>
          <a:xfrm flipH="1">
            <a:off x="421" y="555"/>
            <a:ext cx="3" cy="11"/>
          </a:xfrm>
          <a:custGeom>
            <a:pathLst>
              <a:path h="36" w="18">
                <a:moveTo>
                  <a:pt x="0" y="0"/>
                </a:moveTo>
                <a:lnTo>
                  <a:pt x="0" y="36"/>
                </a:lnTo>
                <a:lnTo>
                  <a:pt x="18" y="1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514350</xdr:colOff>
      <xdr:row>17</xdr:row>
      <xdr:rowOff>152400</xdr:rowOff>
    </xdr:from>
    <xdr:to>
      <xdr:col>5</xdr:col>
      <xdr:colOff>47625</xdr:colOff>
      <xdr:row>18</xdr:row>
      <xdr:rowOff>152400</xdr:rowOff>
    </xdr:to>
    <xdr:grpSp>
      <xdr:nvGrpSpPr>
        <xdr:cNvPr id="131" name="Group 160"/>
        <xdr:cNvGrpSpPr>
          <a:grpSpLocks/>
        </xdr:cNvGrpSpPr>
      </xdr:nvGrpSpPr>
      <xdr:grpSpPr>
        <a:xfrm>
          <a:off x="723900" y="3648075"/>
          <a:ext cx="295275" cy="161925"/>
          <a:chOff x="410" y="586"/>
          <a:chExt cx="31" cy="17"/>
        </a:xfrm>
        <a:solidFill>
          <a:srgbClr val="FFFFFF"/>
        </a:solidFill>
      </xdr:grpSpPr>
      <xdr:sp>
        <xdr:nvSpPr>
          <xdr:cNvPr id="132" name="Drawing 672"/>
          <xdr:cNvSpPr>
            <a:spLocks/>
          </xdr:cNvSpPr>
        </xdr:nvSpPr>
        <xdr:spPr>
          <a:xfrm>
            <a:off x="417" y="596"/>
            <a:ext cx="13" cy="7"/>
          </a:xfrm>
          <a:custGeom>
            <a:pathLst>
              <a:path h="16384" w="16384">
                <a:moveTo>
                  <a:pt x="0" y="0"/>
                </a:moveTo>
                <a:lnTo>
                  <a:pt x="13192" y="16384"/>
                </a:lnTo>
                <a:lnTo>
                  <a:pt x="16384" y="14336"/>
                </a:lnTo>
                <a:lnTo>
                  <a:pt x="1277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Drawing 673"/>
          <xdr:cNvSpPr>
            <a:spLocks/>
          </xdr:cNvSpPr>
        </xdr:nvSpPr>
        <xdr:spPr>
          <a:xfrm>
            <a:off x="416" y="596"/>
            <a:ext cx="17" cy="7"/>
          </a:xfrm>
          <a:custGeom>
            <a:pathLst>
              <a:path h="16384" w="16384">
                <a:moveTo>
                  <a:pt x="0" y="12994"/>
                </a:moveTo>
                <a:lnTo>
                  <a:pt x="2614" y="16384"/>
                </a:lnTo>
                <a:lnTo>
                  <a:pt x="16384" y="0"/>
                </a:lnTo>
                <a:lnTo>
                  <a:pt x="14641" y="0"/>
                </a:lnTo>
                <a:lnTo>
                  <a:pt x="0" y="12994"/>
                </a:lnTo>
                <a:close/>
              </a:path>
            </a:pathLst>
          </a:cu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163"/>
          <xdr:cNvSpPr>
            <a:spLocks/>
          </xdr:cNvSpPr>
        </xdr:nvSpPr>
        <xdr:spPr>
          <a:xfrm flipV="1">
            <a:off x="424" y="588"/>
            <a:ext cx="4" cy="11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164"/>
          <xdr:cNvSpPr>
            <a:spLocks/>
          </xdr:cNvSpPr>
        </xdr:nvSpPr>
        <xdr:spPr>
          <a:xfrm>
            <a:off x="410" y="58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AutoShape 165"/>
          <xdr:cNvSpPr>
            <a:spLocks/>
          </xdr:cNvSpPr>
        </xdr:nvSpPr>
        <xdr:spPr>
          <a:xfrm flipH="1">
            <a:off x="437" y="58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AutoShape 166"/>
          <xdr:cNvSpPr>
            <a:spLocks/>
          </xdr:cNvSpPr>
        </xdr:nvSpPr>
        <xdr:spPr>
          <a:xfrm>
            <a:off x="414" y="59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AutoShape 167"/>
          <xdr:cNvSpPr>
            <a:spLocks/>
          </xdr:cNvSpPr>
        </xdr:nvSpPr>
        <xdr:spPr>
          <a:xfrm flipH="1">
            <a:off x="434" y="59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Oval 168"/>
          <xdr:cNvSpPr>
            <a:spLocks/>
          </xdr:cNvSpPr>
        </xdr:nvSpPr>
        <xdr:spPr>
          <a:xfrm>
            <a:off x="422" y="586"/>
            <a:ext cx="9" cy="9"/>
          </a:xfrm>
          <a:prstGeom prst="ellipse">
            <a:avLst/>
          </a:prstGeom>
          <a:gradFill rotWithShape="1">
            <a:gsLst>
              <a:gs pos="0">
                <a:srgbClr val="DCDCFF"/>
              </a:gs>
              <a:gs pos="100000">
                <a:srgbClr val="0000FF"/>
              </a:gs>
            </a:gsLst>
            <a:path path="rect">
              <a:fillToRect l="50000" t="50000" r="50000" b="50000"/>
            </a:path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514350</xdr:colOff>
      <xdr:row>17</xdr:row>
      <xdr:rowOff>152400</xdr:rowOff>
    </xdr:from>
    <xdr:to>
      <xdr:col>15</xdr:col>
      <xdr:colOff>38100</xdr:colOff>
      <xdr:row>18</xdr:row>
      <xdr:rowOff>152400</xdr:rowOff>
    </xdr:to>
    <xdr:grpSp>
      <xdr:nvGrpSpPr>
        <xdr:cNvPr id="140" name="Group 178"/>
        <xdr:cNvGrpSpPr>
          <a:grpSpLocks/>
        </xdr:cNvGrpSpPr>
      </xdr:nvGrpSpPr>
      <xdr:grpSpPr>
        <a:xfrm>
          <a:off x="2943225" y="3648075"/>
          <a:ext cx="295275" cy="161925"/>
          <a:chOff x="410" y="586"/>
          <a:chExt cx="31" cy="17"/>
        </a:xfrm>
        <a:solidFill>
          <a:srgbClr val="FFFFFF"/>
        </a:solidFill>
      </xdr:grpSpPr>
      <xdr:sp>
        <xdr:nvSpPr>
          <xdr:cNvPr id="141" name="Drawing 672"/>
          <xdr:cNvSpPr>
            <a:spLocks/>
          </xdr:cNvSpPr>
        </xdr:nvSpPr>
        <xdr:spPr>
          <a:xfrm>
            <a:off x="417" y="596"/>
            <a:ext cx="13" cy="7"/>
          </a:xfrm>
          <a:custGeom>
            <a:pathLst>
              <a:path h="16384" w="16384">
                <a:moveTo>
                  <a:pt x="0" y="0"/>
                </a:moveTo>
                <a:lnTo>
                  <a:pt x="13192" y="16384"/>
                </a:lnTo>
                <a:lnTo>
                  <a:pt x="16384" y="14336"/>
                </a:lnTo>
                <a:lnTo>
                  <a:pt x="1277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Drawing 673"/>
          <xdr:cNvSpPr>
            <a:spLocks/>
          </xdr:cNvSpPr>
        </xdr:nvSpPr>
        <xdr:spPr>
          <a:xfrm>
            <a:off x="416" y="596"/>
            <a:ext cx="17" cy="7"/>
          </a:xfrm>
          <a:custGeom>
            <a:pathLst>
              <a:path h="16384" w="16384">
                <a:moveTo>
                  <a:pt x="0" y="12994"/>
                </a:moveTo>
                <a:lnTo>
                  <a:pt x="2614" y="16384"/>
                </a:lnTo>
                <a:lnTo>
                  <a:pt x="16384" y="0"/>
                </a:lnTo>
                <a:lnTo>
                  <a:pt x="14641" y="0"/>
                </a:lnTo>
                <a:lnTo>
                  <a:pt x="0" y="12994"/>
                </a:lnTo>
                <a:close/>
              </a:path>
            </a:pathLst>
          </a:cu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181"/>
          <xdr:cNvSpPr>
            <a:spLocks/>
          </xdr:cNvSpPr>
        </xdr:nvSpPr>
        <xdr:spPr>
          <a:xfrm flipV="1">
            <a:off x="424" y="588"/>
            <a:ext cx="4" cy="11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AutoShape 182"/>
          <xdr:cNvSpPr>
            <a:spLocks/>
          </xdr:cNvSpPr>
        </xdr:nvSpPr>
        <xdr:spPr>
          <a:xfrm>
            <a:off x="410" y="58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AutoShape 183"/>
          <xdr:cNvSpPr>
            <a:spLocks/>
          </xdr:cNvSpPr>
        </xdr:nvSpPr>
        <xdr:spPr>
          <a:xfrm flipH="1">
            <a:off x="437" y="58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AutoShape 184"/>
          <xdr:cNvSpPr>
            <a:spLocks/>
          </xdr:cNvSpPr>
        </xdr:nvSpPr>
        <xdr:spPr>
          <a:xfrm>
            <a:off x="414" y="59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AutoShape 185"/>
          <xdr:cNvSpPr>
            <a:spLocks/>
          </xdr:cNvSpPr>
        </xdr:nvSpPr>
        <xdr:spPr>
          <a:xfrm flipH="1">
            <a:off x="434" y="59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Oval 186"/>
          <xdr:cNvSpPr>
            <a:spLocks/>
          </xdr:cNvSpPr>
        </xdr:nvSpPr>
        <xdr:spPr>
          <a:xfrm>
            <a:off x="422" y="586"/>
            <a:ext cx="9" cy="9"/>
          </a:xfrm>
          <a:prstGeom prst="ellipse">
            <a:avLst/>
          </a:prstGeom>
          <a:gradFill rotWithShape="1">
            <a:gsLst>
              <a:gs pos="0">
                <a:srgbClr val="DCDCFF"/>
              </a:gs>
              <a:gs pos="100000">
                <a:srgbClr val="0000FF"/>
              </a:gs>
            </a:gsLst>
            <a:path path="rect">
              <a:fillToRect l="50000" t="50000" r="50000" b="50000"/>
            </a:path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17</xdr:row>
      <xdr:rowOff>152400</xdr:rowOff>
    </xdr:from>
    <xdr:to>
      <xdr:col>23</xdr:col>
      <xdr:colOff>38100</xdr:colOff>
      <xdr:row>18</xdr:row>
      <xdr:rowOff>152400</xdr:rowOff>
    </xdr:to>
    <xdr:grpSp>
      <xdr:nvGrpSpPr>
        <xdr:cNvPr id="149" name="Group 187"/>
        <xdr:cNvGrpSpPr>
          <a:grpSpLocks/>
        </xdr:cNvGrpSpPr>
      </xdr:nvGrpSpPr>
      <xdr:grpSpPr>
        <a:xfrm>
          <a:off x="5086350" y="3648075"/>
          <a:ext cx="295275" cy="161925"/>
          <a:chOff x="410" y="586"/>
          <a:chExt cx="31" cy="17"/>
        </a:xfrm>
        <a:solidFill>
          <a:srgbClr val="FFFFFF"/>
        </a:solidFill>
      </xdr:grpSpPr>
      <xdr:sp>
        <xdr:nvSpPr>
          <xdr:cNvPr id="150" name="Drawing 672"/>
          <xdr:cNvSpPr>
            <a:spLocks/>
          </xdr:cNvSpPr>
        </xdr:nvSpPr>
        <xdr:spPr>
          <a:xfrm>
            <a:off x="417" y="596"/>
            <a:ext cx="13" cy="7"/>
          </a:xfrm>
          <a:custGeom>
            <a:pathLst>
              <a:path h="16384" w="16384">
                <a:moveTo>
                  <a:pt x="0" y="0"/>
                </a:moveTo>
                <a:lnTo>
                  <a:pt x="13192" y="16384"/>
                </a:lnTo>
                <a:lnTo>
                  <a:pt x="16384" y="14336"/>
                </a:lnTo>
                <a:lnTo>
                  <a:pt x="1277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Drawing 673"/>
          <xdr:cNvSpPr>
            <a:spLocks/>
          </xdr:cNvSpPr>
        </xdr:nvSpPr>
        <xdr:spPr>
          <a:xfrm>
            <a:off x="416" y="596"/>
            <a:ext cx="17" cy="7"/>
          </a:xfrm>
          <a:custGeom>
            <a:pathLst>
              <a:path h="16384" w="16384">
                <a:moveTo>
                  <a:pt x="0" y="12994"/>
                </a:moveTo>
                <a:lnTo>
                  <a:pt x="2614" y="16384"/>
                </a:lnTo>
                <a:lnTo>
                  <a:pt x="16384" y="0"/>
                </a:lnTo>
                <a:lnTo>
                  <a:pt x="14641" y="0"/>
                </a:lnTo>
                <a:lnTo>
                  <a:pt x="0" y="12994"/>
                </a:lnTo>
                <a:close/>
              </a:path>
            </a:pathLst>
          </a:cu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190"/>
          <xdr:cNvSpPr>
            <a:spLocks/>
          </xdr:cNvSpPr>
        </xdr:nvSpPr>
        <xdr:spPr>
          <a:xfrm flipV="1">
            <a:off x="424" y="588"/>
            <a:ext cx="4" cy="11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AutoShape 191"/>
          <xdr:cNvSpPr>
            <a:spLocks/>
          </xdr:cNvSpPr>
        </xdr:nvSpPr>
        <xdr:spPr>
          <a:xfrm>
            <a:off x="410" y="58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AutoShape 192"/>
          <xdr:cNvSpPr>
            <a:spLocks/>
          </xdr:cNvSpPr>
        </xdr:nvSpPr>
        <xdr:spPr>
          <a:xfrm flipH="1">
            <a:off x="437" y="58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AutoShape 193"/>
          <xdr:cNvSpPr>
            <a:spLocks/>
          </xdr:cNvSpPr>
        </xdr:nvSpPr>
        <xdr:spPr>
          <a:xfrm>
            <a:off x="414" y="59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AutoShape 194"/>
          <xdr:cNvSpPr>
            <a:spLocks/>
          </xdr:cNvSpPr>
        </xdr:nvSpPr>
        <xdr:spPr>
          <a:xfrm flipH="1">
            <a:off x="434" y="59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Oval 195"/>
          <xdr:cNvSpPr>
            <a:spLocks/>
          </xdr:cNvSpPr>
        </xdr:nvSpPr>
        <xdr:spPr>
          <a:xfrm>
            <a:off x="422" y="586"/>
            <a:ext cx="9" cy="9"/>
          </a:xfrm>
          <a:prstGeom prst="ellipse">
            <a:avLst/>
          </a:prstGeom>
          <a:gradFill rotWithShape="1">
            <a:gsLst>
              <a:gs pos="0">
                <a:srgbClr val="DCDCFF"/>
              </a:gs>
              <a:gs pos="100000">
                <a:srgbClr val="0000FF"/>
              </a:gs>
            </a:gsLst>
            <a:path path="rect">
              <a:fillToRect l="50000" t="50000" r="50000" b="50000"/>
            </a:path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514350</xdr:colOff>
      <xdr:row>17</xdr:row>
      <xdr:rowOff>152400</xdr:rowOff>
    </xdr:from>
    <xdr:to>
      <xdr:col>33</xdr:col>
      <xdr:colOff>47625</xdr:colOff>
      <xdr:row>18</xdr:row>
      <xdr:rowOff>152400</xdr:rowOff>
    </xdr:to>
    <xdr:grpSp>
      <xdr:nvGrpSpPr>
        <xdr:cNvPr id="158" name="Group 205"/>
        <xdr:cNvGrpSpPr>
          <a:grpSpLocks/>
        </xdr:cNvGrpSpPr>
      </xdr:nvGrpSpPr>
      <xdr:grpSpPr>
        <a:xfrm>
          <a:off x="7305675" y="3648075"/>
          <a:ext cx="295275" cy="161925"/>
          <a:chOff x="410" y="586"/>
          <a:chExt cx="31" cy="17"/>
        </a:xfrm>
        <a:solidFill>
          <a:srgbClr val="FFFFFF"/>
        </a:solidFill>
      </xdr:grpSpPr>
      <xdr:sp>
        <xdr:nvSpPr>
          <xdr:cNvPr id="159" name="Drawing 672"/>
          <xdr:cNvSpPr>
            <a:spLocks/>
          </xdr:cNvSpPr>
        </xdr:nvSpPr>
        <xdr:spPr>
          <a:xfrm>
            <a:off x="417" y="596"/>
            <a:ext cx="13" cy="7"/>
          </a:xfrm>
          <a:custGeom>
            <a:pathLst>
              <a:path h="16384" w="16384">
                <a:moveTo>
                  <a:pt x="0" y="0"/>
                </a:moveTo>
                <a:lnTo>
                  <a:pt x="13192" y="16384"/>
                </a:lnTo>
                <a:lnTo>
                  <a:pt x="16384" y="14336"/>
                </a:lnTo>
                <a:lnTo>
                  <a:pt x="1277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Drawing 673"/>
          <xdr:cNvSpPr>
            <a:spLocks/>
          </xdr:cNvSpPr>
        </xdr:nvSpPr>
        <xdr:spPr>
          <a:xfrm>
            <a:off x="416" y="596"/>
            <a:ext cx="17" cy="7"/>
          </a:xfrm>
          <a:custGeom>
            <a:pathLst>
              <a:path h="16384" w="16384">
                <a:moveTo>
                  <a:pt x="0" y="12994"/>
                </a:moveTo>
                <a:lnTo>
                  <a:pt x="2614" y="16384"/>
                </a:lnTo>
                <a:lnTo>
                  <a:pt x="16384" y="0"/>
                </a:lnTo>
                <a:lnTo>
                  <a:pt x="14641" y="0"/>
                </a:lnTo>
                <a:lnTo>
                  <a:pt x="0" y="12994"/>
                </a:lnTo>
                <a:close/>
              </a:path>
            </a:pathLst>
          </a:cu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Line 208"/>
          <xdr:cNvSpPr>
            <a:spLocks/>
          </xdr:cNvSpPr>
        </xdr:nvSpPr>
        <xdr:spPr>
          <a:xfrm flipV="1">
            <a:off x="424" y="588"/>
            <a:ext cx="4" cy="11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AutoShape 209"/>
          <xdr:cNvSpPr>
            <a:spLocks/>
          </xdr:cNvSpPr>
        </xdr:nvSpPr>
        <xdr:spPr>
          <a:xfrm>
            <a:off x="410" y="58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AutoShape 210"/>
          <xdr:cNvSpPr>
            <a:spLocks/>
          </xdr:cNvSpPr>
        </xdr:nvSpPr>
        <xdr:spPr>
          <a:xfrm flipH="1">
            <a:off x="437" y="58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AutoShape 211"/>
          <xdr:cNvSpPr>
            <a:spLocks/>
          </xdr:cNvSpPr>
        </xdr:nvSpPr>
        <xdr:spPr>
          <a:xfrm>
            <a:off x="414" y="59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AutoShape 212"/>
          <xdr:cNvSpPr>
            <a:spLocks/>
          </xdr:cNvSpPr>
        </xdr:nvSpPr>
        <xdr:spPr>
          <a:xfrm flipH="1">
            <a:off x="434" y="59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Oval 213"/>
          <xdr:cNvSpPr>
            <a:spLocks/>
          </xdr:cNvSpPr>
        </xdr:nvSpPr>
        <xdr:spPr>
          <a:xfrm>
            <a:off x="422" y="586"/>
            <a:ext cx="9" cy="9"/>
          </a:xfrm>
          <a:prstGeom prst="ellipse">
            <a:avLst/>
          </a:prstGeom>
          <a:gradFill rotWithShape="1">
            <a:gsLst>
              <a:gs pos="0">
                <a:srgbClr val="DCDCFF"/>
              </a:gs>
              <a:gs pos="100000">
                <a:srgbClr val="0000FF"/>
              </a:gs>
            </a:gsLst>
            <a:path path="rect">
              <a:fillToRect l="50000" t="50000" r="50000" b="50000"/>
            </a:path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400050</xdr:colOff>
      <xdr:row>17</xdr:row>
      <xdr:rowOff>133350</xdr:rowOff>
    </xdr:from>
    <xdr:to>
      <xdr:col>9</xdr:col>
      <xdr:colOff>28575</xdr:colOff>
      <xdr:row>18</xdr:row>
      <xdr:rowOff>152400</xdr:rowOff>
    </xdr:to>
    <xdr:grpSp>
      <xdr:nvGrpSpPr>
        <xdr:cNvPr id="167" name="Group 214"/>
        <xdr:cNvGrpSpPr>
          <a:grpSpLocks/>
        </xdr:cNvGrpSpPr>
      </xdr:nvGrpSpPr>
      <xdr:grpSpPr>
        <a:xfrm>
          <a:off x="1714500" y="3629025"/>
          <a:ext cx="342900" cy="180975"/>
          <a:chOff x="398" y="609"/>
          <a:chExt cx="36" cy="19"/>
        </a:xfrm>
        <a:solidFill>
          <a:srgbClr val="FFFFFF"/>
        </a:solidFill>
      </xdr:grpSpPr>
      <xdr:sp>
        <xdr:nvSpPr>
          <xdr:cNvPr id="168" name="Drawing 672"/>
          <xdr:cNvSpPr>
            <a:spLocks/>
          </xdr:cNvSpPr>
        </xdr:nvSpPr>
        <xdr:spPr>
          <a:xfrm>
            <a:off x="418" y="621"/>
            <a:ext cx="13" cy="7"/>
          </a:xfrm>
          <a:custGeom>
            <a:pathLst>
              <a:path h="16384" w="16384">
                <a:moveTo>
                  <a:pt x="0" y="0"/>
                </a:moveTo>
                <a:lnTo>
                  <a:pt x="13192" y="16384"/>
                </a:lnTo>
                <a:lnTo>
                  <a:pt x="16384" y="14336"/>
                </a:lnTo>
                <a:lnTo>
                  <a:pt x="1277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Drawing 673"/>
          <xdr:cNvSpPr>
            <a:spLocks/>
          </xdr:cNvSpPr>
        </xdr:nvSpPr>
        <xdr:spPr>
          <a:xfrm>
            <a:off x="417" y="621"/>
            <a:ext cx="17" cy="7"/>
          </a:xfrm>
          <a:custGeom>
            <a:pathLst>
              <a:path h="16384" w="16384">
                <a:moveTo>
                  <a:pt x="0" y="12994"/>
                </a:moveTo>
                <a:lnTo>
                  <a:pt x="2614" y="16384"/>
                </a:lnTo>
                <a:lnTo>
                  <a:pt x="16384" y="0"/>
                </a:lnTo>
                <a:lnTo>
                  <a:pt x="14641" y="0"/>
                </a:lnTo>
                <a:lnTo>
                  <a:pt x="0" y="12994"/>
                </a:lnTo>
                <a:close/>
              </a:path>
            </a:pathLst>
          </a:cu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217"/>
          <xdr:cNvSpPr>
            <a:spLocks/>
          </xdr:cNvSpPr>
        </xdr:nvSpPr>
        <xdr:spPr>
          <a:xfrm flipV="1">
            <a:off x="425" y="613"/>
            <a:ext cx="4" cy="11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Oval 218"/>
          <xdr:cNvSpPr>
            <a:spLocks/>
          </xdr:cNvSpPr>
        </xdr:nvSpPr>
        <xdr:spPr>
          <a:xfrm>
            <a:off x="423" y="611"/>
            <a:ext cx="9" cy="9"/>
          </a:xfrm>
          <a:prstGeom prst="ellipse">
            <a:avLst/>
          </a:prstGeom>
          <a:gradFill rotWithShape="1">
            <a:gsLst>
              <a:gs pos="0">
                <a:srgbClr val="DCDCFF"/>
              </a:gs>
              <a:gs pos="100000">
                <a:srgbClr val="0000FF"/>
              </a:gs>
            </a:gsLst>
            <a:path path="rect">
              <a:fillToRect l="50000" t="50000" r="50000" b="50000"/>
            </a:path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Polygon 219"/>
          <xdr:cNvSpPr>
            <a:spLocks/>
          </xdr:cNvSpPr>
        </xdr:nvSpPr>
        <xdr:spPr>
          <a:xfrm>
            <a:off x="398" y="609"/>
            <a:ext cx="24" cy="5"/>
          </a:xfrm>
          <a:custGeom>
            <a:pathLst>
              <a:path h="16" w="62">
                <a:moveTo>
                  <a:pt x="0" y="0"/>
                </a:moveTo>
                <a:lnTo>
                  <a:pt x="39" y="2"/>
                </a:lnTo>
                <a:lnTo>
                  <a:pt x="37" y="6"/>
                </a:lnTo>
                <a:lnTo>
                  <a:pt x="62" y="16"/>
                </a:lnTo>
                <a:lnTo>
                  <a:pt x="20" y="13"/>
                </a:lnTo>
                <a:lnTo>
                  <a:pt x="22" y="9"/>
                </a:lnTo>
                <a:lnTo>
                  <a:pt x="0" y="0"/>
                </a:lnTo>
                <a:close/>
              </a:path>
            </a:pathLst>
          </a:custGeom>
          <a:solidFill>
            <a:srgbClr val="FFFF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400050</xdr:colOff>
      <xdr:row>17</xdr:row>
      <xdr:rowOff>133350</xdr:rowOff>
    </xdr:from>
    <xdr:to>
      <xdr:col>27</xdr:col>
      <xdr:colOff>38100</xdr:colOff>
      <xdr:row>18</xdr:row>
      <xdr:rowOff>152400</xdr:rowOff>
    </xdr:to>
    <xdr:grpSp>
      <xdr:nvGrpSpPr>
        <xdr:cNvPr id="173" name="Group 220"/>
        <xdr:cNvGrpSpPr>
          <a:grpSpLocks/>
        </xdr:cNvGrpSpPr>
      </xdr:nvGrpSpPr>
      <xdr:grpSpPr>
        <a:xfrm>
          <a:off x="6086475" y="3629025"/>
          <a:ext cx="342900" cy="180975"/>
          <a:chOff x="398" y="609"/>
          <a:chExt cx="36" cy="19"/>
        </a:xfrm>
        <a:solidFill>
          <a:srgbClr val="FFFFFF"/>
        </a:solidFill>
      </xdr:grpSpPr>
      <xdr:sp>
        <xdr:nvSpPr>
          <xdr:cNvPr id="174" name="Drawing 672"/>
          <xdr:cNvSpPr>
            <a:spLocks/>
          </xdr:cNvSpPr>
        </xdr:nvSpPr>
        <xdr:spPr>
          <a:xfrm>
            <a:off x="418" y="621"/>
            <a:ext cx="13" cy="7"/>
          </a:xfrm>
          <a:custGeom>
            <a:pathLst>
              <a:path h="16384" w="16384">
                <a:moveTo>
                  <a:pt x="0" y="0"/>
                </a:moveTo>
                <a:lnTo>
                  <a:pt x="13192" y="16384"/>
                </a:lnTo>
                <a:lnTo>
                  <a:pt x="16384" y="14336"/>
                </a:lnTo>
                <a:lnTo>
                  <a:pt x="1277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Drawing 673"/>
          <xdr:cNvSpPr>
            <a:spLocks/>
          </xdr:cNvSpPr>
        </xdr:nvSpPr>
        <xdr:spPr>
          <a:xfrm>
            <a:off x="417" y="621"/>
            <a:ext cx="17" cy="7"/>
          </a:xfrm>
          <a:custGeom>
            <a:pathLst>
              <a:path h="16384" w="16384">
                <a:moveTo>
                  <a:pt x="0" y="12994"/>
                </a:moveTo>
                <a:lnTo>
                  <a:pt x="2614" y="16384"/>
                </a:lnTo>
                <a:lnTo>
                  <a:pt x="16384" y="0"/>
                </a:lnTo>
                <a:lnTo>
                  <a:pt x="14641" y="0"/>
                </a:lnTo>
                <a:lnTo>
                  <a:pt x="0" y="12994"/>
                </a:lnTo>
                <a:close/>
              </a:path>
            </a:pathLst>
          </a:cu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223"/>
          <xdr:cNvSpPr>
            <a:spLocks/>
          </xdr:cNvSpPr>
        </xdr:nvSpPr>
        <xdr:spPr>
          <a:xfrm flipV="1">
            <a:off x="425" y="613"/>
            <a:ext cx="4" cy="11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Oval 224"/>
          <xdr:cNvSpPr>
            <a:spLocks/>
          </xdr:cNvSpPr>
        </xdr:nvSpPr>
        <xdr:spPr>
          <a:xfrm>
            <a:off x="423" y="611"/>
            <a:ext cx="9" cy="9"/>
          </a:xfrm>
          <a:prstGeom prst="ellipse">
            <a:avLst/>
          </a:prstGeom>
          <a:gradFill rotWithShape="1">
            <a:gsLst>
              <a:gs pos="0">
                <a:srgbClr val="DCDCFF"/>
              </a:gs>
              <a:gs pos="100000">
                <a:srgbClr val="0000FF"/>
              </a:gs>
            </a:gsLst>
            <a:path path="rect">
              <a:fillToRect l="50000" t="50000" r="50000" b="50000"/>
            </a:path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Polygon 225"/>
          <xdr:cNvSpPr>
            <a:spLocks/>
          </xdr:cNvSpPr>
        </xdr:nvSpPr>
        <xdr:spPr>
          <a:xfrm>
            <a:off x="398" y="609"/>
            <a:ext cx="24" cy="5"/>
          </a:xfrm>
          <a:custGeom>
            <a:pathLst>
              <a:path h="16" w="62">
                <a:moveTo>
                  <a:pt x="0" y="0"/>
                </a:moveTo>
                <a:lnTo>
                  <a:pt x="39" y="2"/>
                </a:lnTo>
                <a:lnTo>
                  <a:pt x="37" y="6"/>
                </a:lnTo>
                <a:lnTo>
                  <a:pt x="62" y="16"/>
                </a:lnTo>
                <a:lnTo>
                  <a:pt x="20" y="13"/>
                </a:lnTo>
                <a:lnTo>
                  <a:pt x="22" y="9"/>
                </a:lnTo>
                <a:lnTo>
                  <a:pt x="0" y="0"/>
                </a:lnTo>
                <a:close/>
              </a:path>
            </a:pathLst>
          </a:custGeom>
          <a:solidFill>
            <a:srgbClr val="FFFF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0</xdr:col>
      <xdr:colOff>28575</xdr:colOff>
      <xdr:row>16</xdr:row>
      <xdr:rowOff>266700</xdr:rowOff>
    </xdr:from>
    <xdr:ext cx="228600" cy="409575"/>
    <xdr:sp>
      <xdr:nvSpPr>
        <xdr:cNvPr id="179" name="TextBox 227"/>
        <xdr:cNvSpPr txBox="1">
          <a:spLocks noChangeArrowheads="1"/>
        </xdr:cNvSpPr>
      </xdr:nvSpPr>
      <xdr:spPr>
        <a:xfrm>
          <a:off x="28575" y="3362325"/>
          <a:ext cx="228600" cy="409575"/>
        </a:xfrm>
        <a:prstGeom prst="rect">
          <a:avLst/>
        </a:prstGeom>
        <a:noFill/>
        <a:ln w="0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15.1 m</a:t>
          </a:r>
        </a:p>
      </xdr:txBody>
    </xdr:sp>
    <xdr:clientData/>
  </xdr:oneCellAnchor>
  <xdr:twoCellAnchor editAs="absolute">
    <xdr:from>
      <xdr:col>0</xdr:col>
      <xdr:colOff>0</xdr:colOff>
      <xdr:row>0</xdr:row>
      <xdr:rowOff>0</xdr:rowOff>
    </xdr:from>
    <xdr:to>
      <xdr:col>5</xdr:col>
      <xdr:colOff>333375</xdr:colOff>
      <xdr:row>3</xdr:row>
      <xdr:rowOff>28575</xdr:rowOff>
    </xdr:to>
    <xdr:sp>
      <xdr:nvSpPr>
        <xdr:cNvPr id="180" name="Text 6"/>
        <xdr:cNvSpPr txBox="1">
          <a:spLocks noChangeArrowheads="1"/>
        </xdr:cNvSpPr>
      </xdr:nvSpPr>
      <xdr:spPr>
        <a:xfrm>
          <a:off x="0" y="0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0</xdr:row>
      <xdr:rowOff>0</xdr:rowOff>
    </xdr:from>
    <xdr:to>
      <xdr:col>4</xdr:col>
      <xdr:colOff>1504950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1304925</xdr:colOff>
      <xdr:row>2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0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3552825</xdr:colOff>
      <xdr:row>0</xdr:row>
      <xdr:rowOff>0</xdr:rowOff>
    </xdr:from>
    <xdr:to>
      <xdr:col>2</xdr:col>
      <xdr:colOff>4933950</xdr:colOff>
      <xdr:row>3</xdr:row>
      <xdr:rowOff>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1304925</xdr:colOff>
      <xdr:row>3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0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447675</xdr:colOff>
      <xdr:row>0</xdr:row>
      <xdr:rowOff>0</xdr:rowOff>
    </xdr:from>
    <xdr:to>
      <xdr:col>14</xdr:col>
      <xdr:colOff>0</xdr:colOff>
      <xdr:row>2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85725</xdr:colOff>
      <xdr:row>2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0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561975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333375</xdr:colOff>
      <xdr:row>3</xdr:row>
      <xdr:rowOff>28575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0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0</xdr:row>
      <xdr:rowOff>0</xdr:rowOff>
    </xdr:from>
    <xdr:to>
      <xdr:col>16</xdr:col>
      <xdr:colOff>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209550</xdr:colOff>
      <xdr:row>2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0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0</xdr:row>
      <xdr:rowOff>0</xdr:rowOff>
    </xdr:from>
    <xdr:to>
      <xdr:col>10</xdr:col>
      <xdr:colOff>762000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0"/>
          <a:ext cx="1390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514350</xdr:colOff>
      <xdr:row>2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0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3609975</xdr:colOff>
      <xdr:row>0</xdr:row>
      <xdr:rowOff>0</xdr:rowOff>
    </xdr:from>
    <xdr:to>
      <xdr:col>3</xdr:col>
      <xdr:colOff>4991100</xdr:colOff>
      <xdr:row>3</xdr:row>
      <xdr:rowOff>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638175</xdr:colOff>
      <xdr:row>3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0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809625</xdr:colOff>
      <xdr:row>20</xdr:row>
      <xdr:rowOff>114300</xdr:rowOff>
    </xdr:from>
    <xdr:ext cx="742950" cy="228600"/>
    <xdr:sp>
      <xdr:nvSpPr>
        <xdr:cNvPr id="1" name="Text 294"/>
        <xdr:cNvSpPr txBox="1">
          <a:spLocks noChangeArrowheads="1"/>
        </xdr:cNvSpPr>
      </xdr:nvSpPr>
      <xdr:spPr>
        <a:xfrm>
          <a:off x="2124075" y="3810000"/>
          <a:ext cx="7429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Source #2</a:t>
          </a:r>
        </a:p>
      </xdr:txBody>
    </xdr:sp>
    <xdr:clientData/>
  </xdr:oneCellAnchor>
  <xdr:oneCellAnchor>
    <xdr:from>
      <xdr:col>9</xdr:col>
      <xdr:colOff>0</xdr:colOff>
      <xdr:row>26</xdr:row>
      <xdr:rowOff>85725</xdr:rowOff>
    </xdr:from>
    <xdr:ext cx="1314450" cy="0"/>
    <xdr:sp>
      <xdr:nvSpPr>
        <xdr:cNvPr id="2" name="Line 374"/>
        <xdr:cNvSpPr>
          <a:spLocks/>
        </xdr:cNvSpPr>
      </xdr:nvSpPr>
      <xdr:spPr>
        <a:xfrm>
          <a:off x="5895975" y="4810125"/>
          <a:ext cx="13144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428625</xdr:colOff>
      <xdr:row>30</xdr:row>
      <xdr:rowOff>85725</xdr:rowOff>
    </xdr:from>
    <xdr:ext cx="1314450" cy="0"/>
    <xdr:sp>
      <xdr:nvSpPr>
        <xdr:cNvPr id="3" name="Line 373"/>
        <xdr:cNvSpPr>
          <a:spLocks/>
        </xdr:cNvSpPr>
      </xdr:nvSpPr>
      <xdr:spPr>
        <a:xfrm>
          <a:off x="5886450" y="5495925"/>
          <a:ext cx="13144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85725</xdr:rowOff>
    </xdr:from>
    <xdr:ext cx="0" cy="3962400"/>
    <xdr:sp>
      <xdr:nvSpPr>
        <xdr:cNvPr id="4" name="Line 275"/>
        <xdr:cNvSpPr>
          <a:spLocks/>
        </xdr:cNvSpPr>
      </xdr:nvSpPr>
      <xdr:spPr>
        <a:xfrm flipH="1" flipV="1">
          <a:off x="4143375" y="1895475"/>
          <a:ext cx="0" cy="3962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14</xdr:col>
      <xdr:colOff>428625</xdr:colOff>
      <xdr:row>8</xdr:row>
      <xdr:rowOff>104775</xdr:rowOff>
    </xdr:from>
    <xdr:to>
      <xdr:col>15</xdr:col>
      <xdr:colOff>9525</xdr:colOff>
      <xdr:row>32</xdr:row>
      <xdr:rowOff>76200</xdr:rowOff>
    </xdr:to>
    <xdr:sp>
      <xdr:nvSpPr>
        <xdr:cNvPr id="5" name="Line 273"/>
        <xdr:cNvSpPr>
          <a:spLocks/>
        </xdr:cNvSpPr>
      </xdr:nvSpPr>
      <xdr:spPr>
        <a:xfrm flipH="1" flipV="1">
          <a:off x="8515350" y="1743075"/>
          <a:ext cx="19050" cy="408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95250</xdr:colOff>
      <xdr:row>16</xdr:row>
      <xdr:rowOff>85725</xdr:rowOff>
    </xdr:from>
    <xdr:ext cx="0" cy="1371600"/>
    <xdr:sp>
      <xdr:nvSpPr>
        <xdr:cNvPr id="6" name="Line 281"/>
        <xdr:cNvSpPr>
          <a:spLocks/>
        </xdr:cNvSpPr>
      </xdr:nvSpPr>
      <xdr:spPr>
        <a:xfrm flipV="1">
          <a:off x="971550" y="3095625"/>
          <a:ext cx="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66675</xdr:rowOff>
    </xdr:from>
    <xdr:ext cx="0" cy="1019175"/>
    <xdr:sp>
      <xdr:nvSpPr>
        <xdr:cNvPr id="7" name="Line 280"/>
        <xdr:cNvSpPr>
          <a:spLocks/>
        </xdr:cNvSpPr>
      </xdr:nvSpPr>
      <xdr:spPr>
        <a:xfrm flipV="1">
          <a:off x="3095625" y="3419475"/>
          <a:ext cx="0" cy="10191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371475</xdr:colOff>
      <xdr:row>18</xdr:row>
      <xdr:rowOff>85725</xdr:rowOff>
    </xdr:from>
    <xdr:ext cx="1314450" cy="0"/>
    <xdr:sp>
      <xdr:nvSpPr>
        <xdr:cNvPr id="8" name="Line 269"/>
        <xdr:cNvSpPr>
          <a:spLocks/>
        </xdr:cNvSpPr>
      </xdr:nvSpPr>
      <xdr:spPr>
        <a:xfrm>
          <a:off x="5829300" y="3438525"/>
          <a:ext cx="13144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409575</xdr:colOff>
      <xdr:row>22</xdr:row>
      <xdr:rowOff>85725</xdr:rowOff>
    </xdr:from>
    <xdr:ext cx="1314450" cy="0"/>
    <xdr:sp>
      <xdr:nvSpPr>
        <xdr:cNvPr id="9" name="Line 270"/>
        <xdr:cNvSpPr>
          <a:spLocks/>
        </xdr:cNvSpPr>
      </xdr:nvSpPr>
      <xdr:spPr>
        <a:xfrm>
          <a:off x="5867400" y="4124325"/>
          <a:ext cx="13144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428625</xdr:colOff>
      <xdr:row>14</xdr:row>
      <xdr:rowOff>85725</xdr:rowOff>
    </xdr:from>
    <xdr:ext cx="1314450" cy="0"/>
    <xdr:sp>
      <xdr:nvSpPr>
        <xdr:cNvPr id="10" name="Line 271"/>
        <xdr:cNvSpPr>
          <a:spLocks/>
        </xdr:cNvSpPr>
      </xdr:nvSpPr>
      <xdr:spPr>
        <a:xfrm>
          <a:off x="5886450" y="2752725"/>
          <a:ext cx="13144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85725</xdr:rowOff>
    </xdr:from>
    <xdr:ext cx="1314450" cy="0"/>
    <xdr:sp>
      <xdr:nvSpPr>
        <xdr:cNvPr id="11" name="Line 268"/>
        <xdr:cNvSpPr>
          <a:spLocks/>
        </xdr:cNvSpPr>
      </xdr:nvSpPr>
      <xdr:spPr>
        <a:xfrm>
          <a:off x="5895975" y="2066925"/>
          <a:ext cx="13144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20</xdr:row>
      <xdr:rowOff>85725</xdr:rowOff>
    </xdr:from>
    <xdr:ext cx="8324850" cy="0"/>
    <xdr:sp>
      <xdr:nvSpPr>
        <xdr:cNvPr id="12" name="Line 224"/>
        <xdr:cNvSpPr>
          <a:spLocks/>
        </xdr:cNvSpPr>
      </xdr:nvSpPr>
      <xdr:spPr>
        <a:xfrm>
          <a:off x="247650" y="3781425"/>
          <a:ext cx="83248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904875</xdr:colOff>
      <xdr:row>10</xdr:row>
      <xdr:rowOff>0</xdr:rowOff>
    </xdr:from>
    <xdr:to>
      <xdr:col>9</xdr:col>
      <xdr:colOff>171450</xdr:colOff>
      <xdr:row>11</xdr:row>
      <xdr:rowOff>0</xdr:rowOff>
    </xdr:to>
    <xdr:sp>
      <xdr:nvSpPr>
        <xdr:cNvPr id="13" name="Drawing 196"/>
        <xdr:cNvSpPr>
          <a:spLocks/>
        </xdr:cNvSpPr>
      </xdr:nvSpPr>
      <xdr:spPr>
        <a:xfrm>
          <a:off x="4000500" y="1981200"/>
          <a:ext cx="2066925" cy="17145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5025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57546"/>
            </a:gs>
            <a:gs pos="50000">
              <a:srgbClr val="FFFF99"/>
            </a:gs>
            <a:gs pos="100000">
              <a:srgbClr val="7575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10</xdr:row>
      <xdr:rowOff>19050</xdr:rowOff>
    </xdr:from>
    <xdr:to>
      <xdr:col>5</xdr:col>
      <xdr:colOff>47625</xdr:colOff>
      <xdr:row>10</xdr:row>
      <xdr:rowOff>133350</xdr:rowOff>
    </xdr:to>
    <xdr:grpSp>
      <xdr:nvGrpSpPr>
        <xdr:cNvPr id="14" name="Group 197"/>
        <xdr:cNvGrpSpPr>
          <a:grpSpLocks/>
        </xdr:cNvGrpSpPr>
      </xdr:nvGrpSpPr>
      <xdr:grpSpPr>
        <a:xfrm>
          <a:off x="4076700" y="2000250"/>
          <a:ext cx="114300" cy="123825"/>
          <a:chOff x="8560000" y="3040000"/>
          <a:chExt cx="240000" cy="240000"/>
        </a:xfrm>
        <a:gradFill rotWithShape="1">
          <a:gsLst>
            <a:gs pos="0">
              <a:srgbClr val="757546"/>
            </a:gs>
            <a:gs pos="50000">
              <a:srgbClr val="FFFF99"/>
            </a:gs>
            <a:gs pos="100000">
              <a:srgbClr val="757546"/>
            </a:gs>
          </a:gsLst>
          <a:lin ang="5400000" scaled="1"/>
        </a:gradFill>
      </xdr:grpSpPr>
      <xdr:sp>
        <xdr:nvSpPr>
          <xdr:cNvPr id="15" name="Rectangle 198"/>
          <xdr:cNvSpPr>
            <a:spLocks/>
          </xdr:cNvSpPr>
        </xdr:nvSpPr>
        <xdr:spPr>
          <a:xfrm>
            <a:off x="8560000" y="3040000"/>
            <a:ext cx="240000" cy="2400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99"/>
          <xdr:cNvSpPr>
            <a:spLocks/>
          </xdr:cNvSpPr>
        </xdr:nvSpPr>
        <xdr:spPr>
          <a:xfrm>
            <a:off x="8600020" y="3160000"/>
            <a:ext cx="160020" cy="0"/>
          </a:xfrm>
          <a:prstGeom prst="line">
            <a:avLst/>
          </a:prstGeom>
          <a:gradFill rotWithShape="1">
            <a:gsLst>
              <a:gs pos="0">
                <a:srgbClr val="757546"/>
              </a:gs>
              <a:gs pos="50000">
                <a:srgbClr val="FFFF99"/>
              </a:gs>
              <a:gs pos="100000">
                <a:srgbClr val="757546"/>
              </a:gs>
            </a:gsLst>
            <a:lin ang="5400000" scaled="1"/>
          </a:gra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200"/>
          <xdr:cNvSpPr>
            <a:spLocks/>
          </xdr:cNvSpPr>
        </xdr:nvSpPr>
        <xdr:spPr>
          <a:xfrm>
            <a:off x="8680000" y="3080020"/>
            <a:ext cx="0" cy="160020"/>
          </a:xfrm>
          <a:prstGeom prst="line">
            <a:avLst/>
          </a:prstGeom>
          <a:gradFill rotWithShape="1">
            <a:gsLst>
              <a:gs pos="0">
                <a:srgbClr val="757546"/>
              </a:gs>
              <a:gs pos="50000">
                <a:srgbClr val="FFFF99"/>
              </a:gs>
              <a:gs pos="100000">
                <a:srgbClr val="757546"/>
              </a:gs>
            </a:gsLst>
            <a:lin ang="5400000" scaled="1"/>
          </a:gra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171450</xdr:colOff>
      <xdr:row>10</xdr:row>
      <xdr:rowOff>0</xdr:rowOff>
    </xdr:from>
    <xdr:to>
      <xdr:col>15</xdr:col>
      <xdr:colOff>0</xdr:colOff>
      <xdr:row>11</xdr:row>
      <xdr:rowOff>0</xdr:rowOff>
    </xdr:to>
    <xdr:sp>
      <xdr:nvSpPr>
        <xdr:cNvPr id="18" name="Drawing 201"/>
        <xdr:cNvSpPr>
          <a:spLocks/>
        </xdr:cNvSpPr>
      </xdr:nvSpPr>
      <xdr:spPr>
        <a:xfrm>
          <a:off x="6943725" y="1981200"/>
          <a:ext cx="1581150" cy="171450"/>
        </a:xfrm>
        <a:custGeom>
          <a:pathLst>
            <a:path h="16384" w="16384">
              <a:moveTo>
                <a:pt x="0" y="16384"/>
              </a:moveTo>
              <a:lnTo>
                <a:pt x="1777" y="0"/>
              </a:lnTo>
              <a:lnTo>
                <a:pt x="16384" y="0"/>
              </a:lnTo>
              <a:lnTo>
                <a:pt x="16384" y="16384"/>
              </a:lnTo>
              <a:lnTo>
                <a:pt x="0" y="16384"/>
              </a:lnTo>
              <a:close/>
            </a:path>
          </a:pathLst>
        </a:custGeom>
        <a:gradFill rotWithShape="1">
          <a:gsLst>
            <a:gs pos="0">
              <a:srgbClr val="757546"/>
            </a:gs>
            <a:gs pos="50000">
              <a:srgbClr val="FFFF99"/>
            </a:gs>
            <a:gs pos="100000">
              <a:srgbClr val="7575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104775</xdr:colOff>
      <xdr:row>24</xdr:row>
      <xdr:rowOff>0</xdr:rowOff>
    </xdr:from>
    <xdr:ext cx="2124075" cy="0"/>
    <xdr:sp>
      <xdr:nvSpPr>
        <xdr:cNvPr id="19" name="Line 222"/>
        <xdr:cNvSpPr>
          <a:spLocks/>
        </xdr:cNvSpPr>
      </xdr:nvSpPr>
      <xdr:spPr>
        <a:xfrm>
          <a:off x="981075" y="4381500"/>
          <a:ext cx="2124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028700" cy="0"/>
    <xdr:sp>
      <xdr:nvSpPr>
        <xdr:cNvPr id="20" name="Line 223"/>
        <xdr:cNvSpPr>
          <a:spLocks/>
        </xdr:cNvSpPr>
      </xdr:nvSpPr>
      <xdr:spPr>
        <a:xfrm>
          <a:off x="3095625" y="4381500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17</xdr:row>
      <xdr:rowOff>0</xdr:rowOff>
    </xdr:from>
    <xdr:ext cx="3181350" cy="0"/>
    <xdr:sp>
      <xdr:nvSpPr>
        <xdr:cNvPr id="21" name="Line 225"/>
        <xdr:cNvSpPr>
          <a:spLocks/>
        </xdr:cNvSpPr>
      </xdr:nvSpPr>
      <xdr:spPr>
        <a:xfrm>
          <a:off x="962025" y="3181350"/>
          <a:ext cx="3181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914400</xdr:colOff>
      <xdr:row>9</xdr:row>
      <xdr:rowOff>0</xdr:rowOff>
    </xdr:from>
    <xdr:ext cx="4514850" cy="0"/>
    <xdr:sp>
      <xdr:nvSpPr>
        <xdr:cNvPr id="22" name="Line 227"/>
        <xdr:cNvSpPr>
          <a:spLocks/>
        </xdr:cNvSpPr>
      </xdr:nvSpPr>
      <xdr:spPr>
        <a:xfrm>
          <a:off x="4010025" y="1809750"/>
          <a:ext cx="451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190500</xdr:colOff>
      <xdr:row>10</xdr:row>
      <xdr:rowOff>142875</xdr:rowOff>
    </xdr:from>
    <xdr:ext cx="257175" cy="504825"/>
    <xdr:sp>
      <xdr:nvSpPr>
        <xdr:cNvPr id="23" name="Text 261"/>
        <xdr:cNvSpPr txBox="1">
          <a:spLocks noChangeArrowheads="1"/>
        </xdr:cNvSpPr>
      </xdr:nvSpPr>
      <xdr:spPr>
        <a:xfrm>
          <a:off x="6086475" y="2124075"/>
          <a:ext cx="25717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100 m</a:t>
          </a:r>
        </a:p>
      </xdr:txBody>
    </xdr:sp>
    <xdr:clientData/>
  </xdr:one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14</xdr:row>
      <xdr:rowOff>85725</xdr:rowOff>
    </xdr:to>
    <xdr:sp>
      <xdr:nvSpPr>
        <xdr:cNvPr id="24" name="Line 262"/>
        <xdr:cNvSpPr>
          <a:spLocks/>
        </xdr:cNvSpPr>
      </xdr:nvSpPr>
      <xdr:spPr>
        <a:xfrm flipH="1">
          <a:off x="6334125" y="2066925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228600</xdr:colOff>
      <xdr:row>18</xdr:row>
      <xdr:rowOff>142875</xdr:rowOff>
    </xdr:from>
    <xdr:ext cx="257175" cy="504825"/>
    <xdr:sp>
      <xdr:nvSpPr>
        <xdr:cNvPr id="25" name="Text 267"/>
        <xdr:cNvSpPr txBox="1">
          <a:spLocks noChangeArrowheads="1"/>
        </xdr:cNvSpPr>
      </xdr:nvSpPr>
      <xdr:spPr>
        <a:xfrm>
          <a:off x="6562725" y="3495675"/>
          <a:ext cx="25717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500 m</a:t>
          </a:r>
        </a:p>
      </xdr:txBody>
    </xdr:sp>
    <xdr:clientData/>
  </xdr:oneCellAnchor>
  <xdr:oneCellAnchor>
    <xdr:from>
      <xdr:col>11</xdr:col>
      <xdr:colOff>0</xdr:colOff>
      <xdr:row>10</xdr:row>
      <xdr:rowOff>76200</xdr:rowOff>
    </xdr:from>
    <xdr:ext cx="0" cy="3438525"/>
    <xdr:sp>
      <xdr:nvSpPr>
        <xdr:cNvPr id="26" name="Line 266"/>
        <xdr:cNvSpPr>
          <a:spLocks/>
        </xdr:cNvSpPr>
      </xdr:nvSpPr>
      <xdr:spPr>
        <a:xfrm>
          <a:off x="6772275" y="2057400"/>
          <a:ext cx="0" cy="3438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809625</xdr:colOff>
      <xdr:row>19</xdr:row>
      <xdr:rowOff>28575</xdr:rowOff>
    </xdr:from>
    <xdr:ext cx="742950" cy="219075"/>
    <xdr:sp>
      <xdr:nvSpPr>
        <xdr:cNvPr id="27" name="Text 294"/>
        <xdr:cNvSpPr txBox="1">
          <a:spLocks noChangeArrowheads="1"/>
        </xdr:cNvSpPr>
      </xdr:nvSpPr>
      <xdr:spPr>
        <a:xfrm>
          <a:off x="2124075" y="3552825"/>
          <a:ext cx="74295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Source #1</a:t>
          </a:r>
        </a:p>
      </xdr:txBody>
    </xdr:sp>
    <xdr:clientData/>
  </xdr:oneCellAnchor>
  <xdr:oneCellAnchor>
    <xdr:from>
      <xdr:col>3</xdr:col>
      <xdr:colOff>1562100</xdr:colOff>
      <xdr:row>19</xdr:row>
      <xdr:rowOff>0</xdr:rowOff>
    </xdr:from>
    <xdr:ext cx="400050" cy="57150"/>
    <xdr:sp>
      <xdr:nvSpPr>
        <xdr:cNvPr id="28" name="Rectangle 215"/>
        <xdr:cNvSpPr>
          <a:spLocks/>
        </xdr:cNvSpPr>
      </xdr:nvSpPr>
      <xdr:spPr>
        <a:xfrm>
          <a:off x="2876550" y="3524250"/>
          <a:ext cx="400050" cy="57150"/>
        </a:xfrm>
        <a:prstGeom prst="rect">
          <a:avLst/>
        </a:prstGeom>
        <a:gradFill rotWithShape="1">
          <a:gsLst>
            <a:gs pos="0">
              <a:srgbClr val="3B3B3B"/>
            </a:gs>
            <a:gs pos="50000">
              <a:srgbClr val="808080"/>
            </a:gs>
            <a:gs pos="100000">
              <a:srgbClr val="3B3B3B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904875</xdr:colOff>
      <xdr:row>14</xdr:row>
      <xdr:rowOff>0</xdr:rowOff>
    </xdr:from>
    <xdr:to>
      <xdr:col>9</xdr:col>
      <xdr:colOff>171450</xdr:colOff>
      <xdr:row>15</xdr:row>
      <xdr:rowOff>0</xdr:rowOff>
    </xdr:to>
    <xdr:sp>
      <xdr:nvSpPr>
        <xdr:cNvPr id="29" name="Drawing 196"/>
        <xdr:cNvSpPr>
          <a:spLocks/>
        </xdr:cNvSpPr>
      </xdr:nvSpPr>
      <xdr:spPr>
        <a:xfrm>
          <a:off x="4000500" y="2667000"/>
          <a:ext cx="2066925" cy="17145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5025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57546"/>
            </a:gs>
            <a:gs pos="50000">
              <a:srgbClr val="FFFF99"/>
            </a:gs>
            <a:gs pos="100000">
              <a:srgbClr val="7575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14</xdr:row>
      <xdr:rowOff>19050</xdr:rowOff>
    </xdr:from>
    <xdr:to>
      <xdr:col>5</xdr:col>
      <xdr:colOff>47625</xdr:colOff>
      <xdr:row>14</xdr:row>
      <xdr:rowOff>133350</xdr:rowOff>
    </xdr:to>
    <xdr:grpSp>
      <xdr:nvGrpSpPr>
        <xdr:cNvPr id="30" name="Group 336"/>
        <xdr:cNvGrpSpPr>
          <a:grpSpLocks/>
        </xdr:cNvGrpSpPr>
      </xdr:nvGrpSpPr>
      <xdr:grpSpPr>
        <a:xfrm>
          <a:off x="4076700" y="2686050"/>
          <a:ext cx="114300" cy="123825"/>
          <a:chOff x="8560000" y="3040000"/>
          <a:chExt cx="240000" cy="240000"/>
        </a:xfrm>
        <a:gradFill rotWithShape="1">
          <a:gsLst>
            <a:gs pos="0">
              <a:srgbClr val="757546"/>
            </a:gs>
            <a:gs pos="50000">
              <a:srgbClr val="FFFF99"/>
            </a:gs>
            <a:gs pos="100000">
              <a:srgbClr val="757546"/>
            </a:gs>
          </a:gsLst>
          <a:lin ang="5400000" scaled="1"/>
        </a:gradFill>
      </xdr:grpSpPr>
      <xdr:sp>
        <xdr:nvSpPr>
          <xdr:cNvPr id="31" name="Rectangle 337"/>
          <xdr:cNvSpPr>
            <a:spLocks/>
          </xdr:cNvSpPr>
        </xdr:nvSpPr>
        <xdr:spPr>
          <a:xfrm>
            <a:off x="8560000" y="3040000"/>
            <a:ext cx="240000" cy="2400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38"/>
          <xdr:cNvSpPr>
            <a:spLocks/>
          </xdr:cNvSpPr>
        </xdr:nvSpPr>
        <xdr:spPr>
          <a:xfrm>
            <a:off x="8600020" y="3160000"/>
            <a:ext cx="160020" cy="0"/>
          </a:xfrm>
          <a:prstGeom prst="line">
            <a:avLst/>
          </a:prstGeom>
          <a:gradFill rotWithShape="1">
            <a:gsLst>
              <a:gs pos="0">
                <a:srgbClr val="757546"/>
              </a:gs>
              <a:gs pos="50000">
                <a:srgbClr val="FFFF99"/>
              </a:gs>
              <a:gs pos="100000">
                <a:srgbClr val="757546"/>
              </a:gs>
            </a:gsLst>
            <a:lin ang="5400000" scaled="1"/>
          </a:gra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9"/>
          <xdr:cNvSpPr>
            <a:spLocks/>
          </xdr:cNvSpPr>
        </xdr:nvSpPr>
        <xdr:spPr>
          <a:xfrm>
            <a:off x="8680000" y="3080020"/>
            <a:ext cx="0" cy="160020"/>
          </a:xfrm>
          <a:prstGeom prst="line">
            <a:avLst/>
          </a:prstGeom>
          <a:gradFill rotWithShape="1">
            <a:gsLst>
              <a:gs pos="0">
                <a:srgbClr val="757546"/>
              </a:gs>
              <a:gs pos="50000">
                <a:srgbClr val="FFFF99"/>
              </a:gs>
              <a:gs pos="100000">
                <a:srgbClr val="757546"/>
              </a:gs>
            </a:gsLst>
            <a:lin ang="5400000" scaled="1"/>
          </a:gra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171450</xdr:colOff>
      <xdr:row>14</xdr:row>
      <xdr:rowOff>0</xdr:rowOff>
    </xdr:from>
    <xdr:to>
      <xdr:col>15</xdr:col>
      <xdr:colOff>0</xdr:colOff>
      <xdr:row>15</xdr:row>
      <xdr:rowOff>0</xdr:rowOff>
    </xdr:to>
    <xdr:sp>
      <xdr:nvSpPr>
        <xdr:cNvPr id="34" name="Drawing 201"/>
        <xdr:cNvSpPr>
          <a:spLocks/>
        </xdr:cNvSpPr>
      </xdr:nvSpPr>
      <xdr:spPr>
        <a:xfrm>
          <a:off x="6943725" y="2667000"/>
          <a:ext cx="1581150" cy="171450"/>
        </a:xfrm>
        <a:custGeom>
          <a:pathLst>
            <a:path h="16384" w="16384">
              <a:moveTo>
                <a:pt x="0" y="16384"/>
              </a:moveTo>
              <a:lnTo>
                <a:pt x="1777" y="0"/>
              </a:lnTo>
              <a:lnTo>
                <a:pt x="16384" y="0"/>
              </a:lnTo>
              <a:lnTo>
                <a:pt x="16384" y="16384"/>
              </a:lnTo>
              <a:lnTo>
                <a:pt x="0" y="16384"/>
              </a:lnTo>
              <a:close/>
            </a:path>
          </a:pathLst>
        </a:custGeom>
        <a:gradFill rotWithShape="1">
          <a:gsLst>
            <a:gs pos="0">
              <a:srgbClr val="757546"/>
            </a:gs>
            <a:gs pos="50000">
              <a:srgbClr val="FFFF99"/>
            </a:gs>
            <a:gs pos="100000">
              <a:srgbClr val="7575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18</xdr:row>
      <xdr:rowOff>0</xdr:rowOff>
    </xdr:from>
    <xdr:to>
      <xdr:col>9</xdr:col>
      <xdr:colOff>171450</xdr:colOff>
      <xdr:row>19</xdr:row>
      <xdr:rowOff>0</xdr:rowOff>
    </xdr:to>
    <xdr:sp>
      <xdr:nvSpPr>
        <xdr:cNvPr id="35" name="Drawing 196"/>
        <xdr:cNvSpPr>
          <a:spLocks/>
        </xdr:cNvSpPr>
      </xdr:nvSpPr>
      <xdr:spPr>
        <a:xfrm>
          <a:off x="4000500" y="3352800"/>
          <a:ext cx="2066925" cy="17145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5025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57546"/>
            </a:gs>
            <a:gs pos="50000">
              <a:srgbClr val="FFFF99"/>
            </a:gs>
            <a:gs pos="100000">
              <a:srgbClr val="7575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18</xdr:row>
      <xdr:rowOff>19050</xdr:rowOff>
    </xdr:from>
    <xdr:to>
      <xdr:col>5</xdr:col>
      <xdr:colOff>47625</xdr:colOff>
      <xdr:row>18</xdr:row>
      <xdr:rowOff>133350</xdr:rowOff>
    </xdr:to>
    <xdr:grpSp>
      <xdr:nvGrpSpPr>
        <xdr:cNvPr id="36" name="Group 343"/>
        <xdr:cNvGrpSpPr>
          <a:grpSpLocks/>
        </xdr:cNvGrpSpPr>
      </xdr:nvGrpSpPr>
      <xdr:grpSpPr>
        <a:xfrm>
          <a:off x="4076700" y="3371850"/>
          <a:ext cx="114300" cy="123825"/>
          <a:chOff x="8560000" y="3040000"/>
          <a:chExt cx="240000" cy="240000"/>
        </a:xfrm>
        <a:gradFill rotWithShape="1">
          <a:gsLst>
            <a:gs pos="0">
              <a:srgbClr val="757546"/>
            </a:gs>
            <a:gs pos="50000">
              <a:srgbClr val="FFFF99"/>
            </a:gs>
            <a:gs pos="100000">
              <a:srgbClr val="757546"/>
            </a:gs>
          </a:gsLst>
          <a:lin ang="5400000" scaled="1"/>
        </a:gradFill>
      </xdr:grpSpPr>
      <xdr:sp>
        <xdr:nvSpPr>
          <xdr:cNvPr id="37" name="Rectangle 344"/>
          <xdr:cNvSpPr>
            <a:spLocks/>
          </xdr:cNvSpPr>
        </xdr:nvSpPr>
        <xdr:spPr>
          <a:xfrm>
            <a:off x="8560000" y="3040000"/>
            <a:ext cx="240000" cy="2400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45"/>
          <xdr:cNvSpPr>
            <a:spLocks/>
          </xdr:cNvSpPr>
        </xdr:nvSpPr>
        <xdr:spPr>
          <a:xfrm>
            <a:off x="8600020" y="3160000"/>
            <a:ext cx="160020" cy="0"/>
          </a:xfrm>
          <a:prstGeom prst="line">
            <a:avLst/>
          </a:prstGeom>
          <a:gradFill rotWithShape="1">
            <a:gsLst>
              <a:gs pos="0">
                <a:srgbClr val="757546"/>
              </a:gs>
              <a:gs pos="50000">
                <a:srgbClr val="FFFF99"/>
              </a:gs>
              <a:gs pos="100000">
                <a:srgbClr val="757546"/>
              </a:gs>
            </a:gsLst>
            <a:lin ang="5400000" scaled="1"/>
          </a:gra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46"/>
          <xdr:cNvSpPr>
            <a:spLocks/>
          </xdr:cNvSpPr>
        </xdr:nvSpPr>
        <xdr:spPr>
          <a:xfrm>
            <a:off x="8680000" y="3080020"/>
            <a:ext cx="0" cy="160020"/>
          </a:xfrm>
          <a:prstGeom prst="line">
            <a:avLst/>
          </a:prstGeom>
          <a:gradFill rotWithShape="1">
            <a:gsLst>
              <a:gs pos="0">
                <a:srgbClr val="757546"/>
              </a:gs>
              <a:gs pos="50000">
                <a:srgbClr val="FFFF99"/>
              </a:gs>
              <a:gs pos="100000">
                <a:srgbClr val="757546"/>
              </a:gs>
            </a:gsLst>
            <a:lin ang="5400000" scaled="1"/>
          </a:gra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171450</xdr:colOff>
      <xdr:row>18</xdr:row>
      <xdr:rowOff>0</xdr:rowOff>
    </xdr:from>
    <xdr:to>
      <xdr:col>15</xdr:col>
      <xdr:colOff>0</xdr:colOff>
      <xdr:row>19</xdr:row>
      <xdr:rowOff>0</xdr:rowOff>
    </xdr:to>
    <xdr:sp>
      <xdr:nvSpPr>
        <xdr:cNvPr id="40" name="Drawing 201"/>
        <xdr:cNvSpPr>
          <a:spLocks/>
        </xdr:cNvSpPr>
      </xdr:nvSpPr>
      <xdr:spPr>
        <a:xfrm>
          <a:off x="6943725" y="3352800"/>
          <a:ext cx="1581150" cy="171450"/>
        </a:xfrm>
        <a:custGeom>
          <a:pathLst>
            <a:path h="16384" w="16384">
              <a:moveTo>
                <a:pt x="0" y="16384"/>
              </a:moveTo>
              <a:lnTo>
                <a:pt x="1777" y="0"/>
              </a:lnTo>
              <a:lnTo>
                <a:pt x="16384" y="0"/>
              </a:lnTo>
              <a:lnTo>
                <a:pt x="16384" y="16384"/>
              </a:lnTo>
              <a:lnTo>
                <a:pt x="0" y="16384"/>
              </a:lnTo>
              <a:close/>
            </a:path>
          </a:pathLst>
        </a:custGeom>
        <a:gradFill rotWithShape="1">
          <a:gsLst>
            <a:gs pos="0">
              <a:srgbClr val="757546"/>
            </a:gs>
            <a:gs pos="50000">
              <a:srgbClr val="FFFF99"/>
            </a:gs>
            <a:gs pos="100000">
              <a:srgbClr val="7575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30</xdr:row>
      <xdr:rowOff>0</xdr:rowOff>
    </xdr:from>
    <xdr:to>
      <xdr:col>9</xdr:col>
      <xdr:colOff>171450</xdr:colOff>
      <xdr:row>31</xdr:row>
      <xdr:rowOff>0</xdr:rowOff>
    </xdr:to>
    <xdr:sp>
      <xdr:nvSpPr>
        <xdr:cNvPr id="41" name="Drawing 196"/>
        <xdr:cNvSpPr>
          <a:spLocks/>
        </xdr:cNvSpPr>
      </xdr:nvSpPr>
      <xdr:spPr>
        <a:xfrm>
          <a:off x="4000500" y="5410200"/>
          <a:ext cx="2066925" cy="17145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5025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57546"/>
            </a:gs>
            <a:gs pos="50000">
              <a:srgbClr val="FFFF99"/>
            </a:gs>
            <a:gs pos="100000">
              <a:srgbClr val="7575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30</xdr:row>
      <xdr:rowOff>19050</xdr:rowOff>
    </xdr:from>
    <xdr:to>
      <xdr:col>5</xdr:col>
      <xdr:colOff>47625</xdr:colOff>
      <xdr:row>30</xdr:row>
      <xdr:rowOff>133350</xdr:rowOff>
    </xdr:to>
    <xdr:grpSp>
      <xdr:nvGrpSpPr>
        <xdr:cNvPr id="42" name="Group 350"/>
        <xdr:cNvGrpSpPr>
          <a:grpSpLocks/>
        </xdr:cNvGrpSpPr>
      </xdr:nvGrpSpPr>
      <xdr:grpSpPr>
        <a:xfrm>
          <a:off x="4076700" y="5429250"/>
          <a:ext cx="114300" cy="123825"/>
          <a:chOff x="8560000" y="3040000"/>
          <a:chExt cx="240000" cy="240000"/>
        </a:xfrm>
        <a:gradFill rotWithShape="1">
          <a:gsLst>
            <a:gs pos="0">
              <a:srgbClr val="757546"/>
            </a:gs>
            <a:gs pos="50000">
              <a:srgbClr val="FFFF99"/>
            </a:gs>
            <a:gs pos="100000">
              <a:srgbClr val="757546"/>
            </a:gs>
          </a:gsLst>
          <a:lin ang="5400000" scaled="1"/>
        </a:gradFill>
      </xdr:grpSpPr>
      <xdr:sp>
        <xdr:nvSpPr>
          <xdr:cNvPr id="43" name="Rectangle 351"/>
          <xdr:cNvSpPr>
            <a:spLocks/>
          </xdr:cNvSpPr>
        </xdr:nvSpPr>
        <xdr:spPr>
          <a:xfrm>
            <a:off x="8560000" y="3040000"/>
            <a:ext cx="240000" cy="2400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352"/>
          <xdr:cNvSpPr>
            <a:spLocks/>
          </xdr:cNvSpPr>
        </xdr:nvSpPr>
        <xdr:spPr>
          <a:xfrm>
            <a:off x="8600020" y="3160000"/>
            <a:ext cx="160020" cy="0"/>
          </a:xfrm>
          <a:prstGeom prst="line">
            <a:avLst/>
          </a:prstGeom>
          <a:gradFill rotWithShape="1">
            <a:gsLst>
              <a:gs pos="0">
                <a:srgbClr val="757546"/>
              </a:gs>
              <a:gs pos="50000">
                <a:srgbClr val="FFFF99"/>
              </a:gs>
              <a:gs pos="100000">
                <a:srgbClr val="757546"/>
              </a:gs>
            </a:gsLst>
            <a:lin ang="5400000" scaled="1"/>
          </a:gra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353"/>
          <xdr:cNvSpPr>
            <a:spLocks/>
          </xdr:cNvSpPr>
        </xdr:nvSpPr>
        <xdr:spPr>
          <a:xfrm>
            <a:off x="8680000" y="3080020"/>
            <a:ext cx="0" cy="160020"/>
          </a:xfrm>
          <a:prstGeom prst="line">
            <a:avLst/>
          </a:prstGeom>
          <a:gradFill rotWithShape="1">
            <a:gsLst>
              <a:gs pos="0">
                <a:srgbClr val="757546"/>
              </a:gs>
              <a:gs pos="50000">
                <a:srgbClr val="FFFF99"/>
              </a:gs>
              <a:gs pos="100000">
                <a:srgbClr val="757546"/>
              </a:gs>
            </a:gsLst>
            <a:lin ang="5400000" scaled="1"/>
          </a:gra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171450</xdr:colOff>
      <xdr:row>30</xdr:row>
      <xdr:rowOff>0</xdr:rowOff>
    </xdr:from>
    <xdr:to>
      <xdr:col>15</xdr:col>
      <xdr:colOff>0</xdr:colOff>
      <xdr:row>31</xdr:row>
      <xdr:rowOff>0</xdr:rowOff>
    </xdr:to>
    <xdr:sp>
      <xdr:nvSpPr>
        <xdr:cNvPr id="46" name="Drawing 201"/>
        <xdr:cNvSpPr>
          <a:spLocks/>
        </xdr:cNvSpPr>
      </xdr:nvSpPr>
      <xdr:spPr>
        <a:xfrm>
          <a:off x="6943725" y="5410200"/>
          <a:ext cx="1581150" cy="171450"/>
        </a:xfrm>
        <a:custGeom>
          <a:pathLst>
            <a:path h="16384" w="16384">
              <a:moveTo>
                <a:pt x="0" y="16384"/>
              </a:moveTo>
              <a:lnTo>
                <a:pt x="1777" y="0"/>
              </a:lnTo>
              <a:lnTo>
                <a:pt x="16384" y="0"/>
              </a:lnTo>
              <a:lnTo>
                <a:pt x="16384" y="16384"/>
              </a:lnTo>
              <a:lnTo>
                <a:pt x="0" y="16384"/>
              </a:lnTo>
              <a:close/>
            </a:path>
          </a:pathLst>
        </a:custGeom>
        <a:gradFill rotWithShape="1">
          <a:gsLst>
            <a:gs pos="0">
              <a:srgbClr val="757546"/>
            </a:gs>
            <a:gs pos="50000">
              <a:srgbClr val="FFFF99"/>
            </a:gs>
            <a:gs pos="100000">
              <a:srgbClr val="7575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22</xdr:row>
      <xdr:rowOff>0</xdr:rowOff>
    </xdr:from>
    <xdr:to>
      <xdr:col>9</xdr:col>
      <xdr:colOff>171450</xdr:colOff>
      <xdr:row>23</xdr:row>
      <xdr:rowOff>0</xdr:rowOff>
    </xdr:to>
    <xdr:sp>
      <xdr:nvSpPr>
        <xdr:cNvPr id="47" name="Drawing 196"/>
        <xdr:cNvSpPr>
          <a:spLocks/>
        </xdr:cNvSpPr>
      </xdr:nvSpPr>
      <xdr:spPr>
        <a:xfrm>
          <a:off x="4000500" y="4038600"/>
          <a:ext cx="2066925" cy="17145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5025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57546"/>
            </a:gs>
            <a:gs pos="50000">
              <a:srgbClr val="FFFF99"/>
            </a:gs>
            <a:gs pos="100000">
              <a:srgbClr val="7575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22</xdr:row>
      <xdr:rowOff>19050</xdr:rowOff>
    </xdr:from>
    <xdr:to>
      <xdr:col>5</xdr:col>
      <xdr:colOff>47625</xdr:colOff>
      <xdr:row>22</xdr:row>
      <xdr:rowOff>133350</xdr:rowOff>
    </xdr:to>
    <xdr:grpSp>
      <xdr:nvGrpSpPr>
        <xdr:cNvPr id="48" name="Group 357"/>
        <xdr:cNvGrpSpPr>
          <a:grpSpLocks/>
        </xdr:cNvGrpSpPr>
      </xdr:nvGrpSpPr>
      <xdr:grpSpPr>
        <a:xfrm>
          <a:off x="4076700" y="4057650"/>
          <a:ext cx="114300" cy="123825"/>
          <a:chOff x="8560000" y="3040000"/>
          <a:chExt cx="240000" cy="240000"/>
        </a:xfrm>
        <a:gradFill rotWithShape="1">
          <a:gsLst>
            <a:gs pos="0">
              <a:srgbClr val="757546"/>
            </a:gs>
            <a:gs pos="50000">
              <a:srgbClr val="FFFF99"/>
            </a:gs>
            <a:gs pos="100000">
              <a:srgbClr val="757546"/>
            </a:gs>
          </a:gsLst>
          <a:lin ang="5400000" scaled="1"/>
        </a:gradFill>
      </xdr:grpSpPr>
      <xdr:sp>
        <xdr:nvSpPr>
          <xdr:cNvPr id="49" name="Rectangle 358"/>
          <xdr:cNvSpPr>
            <a:spLocks/>
          </xdr:cNvSpPr>
        </xdr:nvSpPr>
        <xdr:spPr>
          <a:xfrm>
            <a:off x="8560000" y="3040000"/>
            <a:ext cx="240000" cy="2400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359"/>
          <xdr:cNvSpPr>
            <a:spLocks/>
          </xdr:cNvSpPr>
        </xdr:nvSpPr>
        <xdr:spPr>
          <a:xfrm>
            <a:off x="8600020" y="3160000"/>
            <a:ext cx="160020" cy="0"/>
          </a:xfrm>
          <a:prstGeom prst="line">
            <a:avLst/>
          </a:prstGeom>
          <a:gradFill rotWithShape="1">
            <a:gsLst>
              <a:gs pos="0">
                <a:srgbClr val="757546"/>
              </a:gs>
              <a:gs pos="50000">
                <a:srgbClr val="FFFF99"/>
              </a:gs>
              <a:gs pos="100000">
                <a:srgbClr val="757546"/>
              </a:gs>
            </a:gsLst>
            <a:lin ang="5400000" scaled="1"/>
          </a:gra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360"/>
          <xdr:cNvSpPr>
            <a:spLocks/>
          </xdr:cNvSpPr>
        </xdr:nvSpPr>
        <xdr:spPr>
          <a:xfrm>
            <a:off x="8680000" y="3080020"/>
            <a:ext cx="0" cy="160020"/>
          </a:xfrm>
          <a:prstGeom prst="line">
            <a:avLst/>
          </a:prstGeom>
          <a:gradFill rotWithShape="1">
            <a:gsLst>
              <a:gs pos="0">
                <a:srgbClr val="757546"/>
              </a:gs>
              <a:gs pos="50000">
                <a:srgbClr val="FFFF99"/>
              </a:gs>
              <a:gs pos="100000">
                <a:srgbClr val="757546"/>
              </a:gs>
            </a:gsLst>
            <a:lin ang="5400000" scaled="1"/>
          </a:gra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171450</xdr:colOff>
      <xdr:row>22</xdr:row>
      <xdr:rowOff>0</xdr:rowOff>
    </xdr:from>
    <xdr:to>
      <xdr:col>15</xdr:col>
      <xdr:colOff>0</xdr:colOff>
      <xdr:row>23</xdr:row>
      <xdr:rowOff>0</xdr:rowOff>
    </xdr:to>
    <xdr:sp>
      <xdr:nvSpPr>
        <xdr:cNvPr id="52" name="Drawing 201"/>
        <xdr:cNvSpPr>
          <a:spLocks/>
        </xdr:cNvSpPr>
      </xdr:nvSpPr>
      <xdr:spPr>
        <a:xfrm>
          <a:off x="6943725" y="4038600"/>
          <a:ext cx="1581150" cy="171450"/>
        </a:xfrm>
        <a:custGeom>
          <a:pathLst>
            <a:path h="16384" w="16384">
              <a:moveTo>
                <a:pt x="0" y="16384"/>
              </a:moveTo>
              <a:lnTo>
                <a:pt x="1777" y="0"/>
              </a:lnTo>
              <a:lnTo>
                <a:pt x="16384" y="0"/>
              </a:lnTo>
              <a:lnTo>
                <a:pt x="16384" y="16384"/>
              </a:lnTo>
              <a:lnTo>
                <a:pt x="0" y="16384"/>
              </a:lnTo>
              <a:close/>
            </a:path>
          </a:pathLst>
        </a:custGeom>
        <a:gradFill rotWithShape="1">
          <a:gsLst>
            <a:gs pos="0">
              <a:srgbClr val="757546"/>
            </a:gs>
            <a:gs pos="50000">
              <a:srgbClr val="FFFF99"/>
            </a:gs>
            <a:gs pos="100000">
              <a:srgbClr val="7575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26</xdr:row>
      <xdr:rowOff>0</xdr:rowOff>
    </xdr:from>
    <xdr:to>
      <xdr:col>9</xdr:col>
      <xdr:colOff>171450</xdr:colOff>
      <xdr:row>27</xdr:row>
      <xdr:rowOff>0</xdr:rowOff>
    </xdr:to>
    <xdr:sp>
      <xdr:nvSpPr>
        <xdr:cNvPr id="53" name="Drawing 196"/>
        <xdr:cNvSpPr>
          <a:spLocks/>
        </xdr:cNvSpPr>
      </xdr:nvSpPr>
      <xdr:spPr>
        <a:xfrm>
          <a:off x="4000500" y="4724400"/>
          <a:ext cx="2066925" cy="17145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5025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57546"/>
            </a:gs>
            <a:gs pos="50000">
              <a:srgbClr val="FFFF99"/>
            </a:gs>
            <a:gs pos="100000">
              <a:srgbClr val="7575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26</xdr:row>
      <xdr:rowOff>19050</xdr:rowOff>
    </xdr:from>
    <xdr:to>
      <xdr:col>5</xdr:col>
      <xdr:colOff>47625</xdr:colOff>
      <xdr:row>26</xdr:row>
      <xdr:rowOff>133350</xdr:rowOff>
    </xdr:to>
    <xdr:grpSp>
      <xdr:nvGrpSpPr>
        <xdr:cNvPr id="54" name="Group 364"/>
        <xdr:cNvGrpSpPr>
          <a:grpSpLocks/>
        </xdr:cNvGrpSpPr>
      </xdr:nvGrpSpPr>
      <xdr:grpSpPr>
        <a:xfrm>
          <a:off x="4076700" y="4743450"/>
          <a:ext cx="114300" cy="123825"/>
          <a:chOff x="8560000" y="3040000"/>
          <a:chExt cx="240000" cy="240000"/>
        </a:xfrm>
        <a:gradFill rotWithShape="1">
          <a:gsLst>
            <a:gs pos="0">
              <a:srgbClr val="757546"/>
            </a:gs>
            <a:gs pos="50000">
              <a:srgbClr val="FFFF99"/>
            </a:gs>
            <a:gs pos="100000">
              <a:srgbClr val="757546"/>
            </a:gs>
          </a:gsLst>
          <a:lin ang="5400000" scaled="1"/>
        </a:gradFill>
      </xdr:grpSpPr>
      <xdr:sp>
        <xdr:nvSpPr>
          <xdr:cNvPr id="55" name="Rectangle 365"/>
          <xdr:cNvSpPr>
            <a:spLocks/>
          </xdr:cNvSpPr>
        </xdr:nvSpPr>
        <xdr:spPr>
          <a:xfrm>
            <a:off x="8560000" y="3040000"/>
            <a:ext cx="240000" cy="2400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366"/>
          <xdr:cNvSpPr>
            <a:spLocks/>
          </xdr:cNvSpPr>
        </xdr:nvSpPr>
        <xdr:spPr>
          <a:xfrm>
            <a:off x="8600020" y="3160000"/>
            <a:ext cx="160020" cy="0"/>
          </a:xfrm>
          <a:prstGeom prst="line">
            <a:avLst/>
          </a:prstGeom>
          <a:gradFill rotWithShape="1">
            <a:gsLst>
              <a:gs pos="0">
                <a:srgbClr val="757546"/>
              </a:gs>
              <a:gs pos="50000">
                <a:srgbClr val="FFFF99"/>
              </a:gs>
              <a:gs pos="100000">
                <a:srgbClr val="757546"/>
              </a:gs>
            </a:gsLst>
            <a:lin ang="5400000" scaled="1"/>
          </a:gra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367"/>
          <xdr:cNvSpPr>
            <a:spLocks/>
          </xdr:cNvSpPr>
        </xdr:nvSpPr>
        <xdr:spPr>
          <a:xfrm>
            <a:off x="8680000" y="3080020"/>
            <a:ext cx="0" cy="160020"/>
          </a:xfrm>
          <a:prstGeom prst="line">
            <a:avLst/>
          </a:prstGeom>
          <a:gradFill rotWithShape="1">
            <a:gsLst>
              <a:gs pos="0">
                <a:srgbClr val="757546"/>
              </a:gs>
              <a:gs pos="50000">
                <a:srgbClr val="FFFF99"/>
              </a:gs>
              <a:gs pos="100000">
                <a:srgbClr val="757546"/>
              </a:gs>
            </a:gsLst>
            <a:lin ang="5400000" scaled="1"/>
          </a:gra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171450</xdr:colOff>
      <xdr:row>26</xdr:row>
      <xdr:rowOff>0</xdr:rowOff>
    </xdr:from>
    <xdr:to>
      <xdr:col>15</xdr:col>
      <xdr:colOff>0</xdr:colOff>
      <xdr:row>27</xdr:row>
      <xdr:rowOff>0</xdr:rowOff>
    </xdr:to>
    <xdr:sp>
      <xdr:nvSpPr>
        <xdr:cNvPr id="58" name="Drawing 201"/>
        <xdr:cNvSpPr>
          <a:spLocks/>
        </xdr:cNvSpPr>
      </xdr:nvSpPr>
      <xdr:spPr>
        <a:xfrm>
          <a:off x="6943725" y="4724400"/>
          <a:ext cx="1581150" cy="171450"/>
        </a:xfrm>
        <a:custGeom>
          <a:pathLst>
            <a:path h="16384" w="16384">
              <a:moveTo>
                <a:pt x="0" y="16384"/>
              </a:moveTo>
              <a:lnTo>
                <a:pt x="1777" y="0"/>
              </a:lnTo>
              <a:lnTo>
                <a:pt x="16384" y="0"/>
              </a:lnTo>
              <a:lnTo>
                <a:pt x="16384" y="16384"/>
              </a:lnTo>
              <a:lnTo>
                <a:pt x="0" y="16384"/>
              </a:lnTo>
              <a:close/>
            </a:path>
          </a:pathLst>
        </a:custGeom>
        <a:gradFill rotWithShape="1">
          <a:gsLst>
            <a:gs pos="0">
              <a:srgbClr val="757546"/>
            </a:gs>
            <a:gs pos="50000">
              <a:srgbClr val="FFFF99"/>
            </a:gs>
            <a:gs pos="100000">
              <a:srgbClr val="7575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152400</xdr:colOff>
      <xdr:row>28</xdr:row>
      <xdr:rowOff>28575</xdr:rowOff>
    </xdr:from>
    <xdr:ext cx="114300" cy="114300"/>
    <xdr:grpSp>
      <xdr:nvGrpSpPr>
        <xdr:cNvPr id="59" name="Group 369"/>
        <xdr:cNvGrpSpPr>
          <a:grpSpLocks/>
        </xdr:cNvGrpSpPr>
      </xdr:nvGrpSpPr>
      <xdr:grpSpPr>
        <a:xfrm>
          <a:off x="152400" y="5095875"/>
          <a:ext cx="114300" cy="114300"/>
          <a:chOff x="580000" y="11680000"/>
          <a:chExt cx="240000" cy="240000"/>
        </a:xfrm>
        <a:solidFill>
          <a:srgbClr val="FFFFFF"/>
        </a:solidFill>
      </xdr:grpSpPr>
      <xdr:sp>
        <xdr:nvSpPr>
          <xdr:cNvPr id="60" name="Rectangle 370"/>
          <xdr:cNvSpPr>
            <a:spLocks/>
          </xdr:cNvSpPr>
        </xdr:nvSpPr>
        <xdr:spPr>
          <a:xfrm>
            <a:off x="580000" y="11680000"/>
            <a:ext cx="240000" cy="2400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371"/>
          <xdr:cNvSpPr>
            <a:spLocks/>
          </xdr:cNvSpPr>
        </xdr:nvSpPr>
        <xdr:spPr>
          <a:xfrm>
            <a:off x="620020" y="11800000"/>
            <a:ext cx="160020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372"/>
          <xdr:cNvSpPr>
            <a:spLocks/>
          </xdr:cNvSpPr>
        </xdr:nvSpPr>
        <xdr:spPr>
          <a:xfrm>
            <a:off x="700000" y="11720020"/>
            <a:ext cx="0" cy="16002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9</xdr:col>
      <xdr:colOff>190500</xdr:colOff>
      <xdr:row>26</xdr:row>
      <xdr:rowOff>142875</xdr:rowOff>
    </xdr:from>
    <xdr:ext cx="257175" cy="504825"/>
    <xdr:sp>
      <xdr:nvSpPr>
        <xdr:cNvPr id="63" name="Text 261"/>
        <xdr:cNvSpPr txBox="1">
          <a:spLocks noChangeArrowheads="1"/>
        </xdr:cNvSpPr>
      </xdr:nvSpPr>
      <xdr:spPr>
        <a:xfrm>
          <a:off x="6086475" y="4867275"/>
          <a:ext cx="25717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100 m</a:t>
          </a:r>
        </a:p>
      </xdr:txBody>
    </xdr:sp>
    <xdr:clientData/>
  </xdr:oneCellAnchor>
  <xdr:twoCellAnchor>
    <xdr:from>
      <xdr:col>10</xdr:col>
      <xdr:colOff>0</xdr:colOff>
      <xdr:row>26</xdr:row>
      <xdr:rowOff>85725</xdr:rowOff>
    </xdr:from>
    <xdr:to>
      <xdr:col>10</xdr:col>
      <xdr:colOff>0</xdr:colOff>
      <xdr:row>30</xdr:row>
      <xdr:rowOff>95250</xdr:rowOff>
    </xdr:to>
    <xdr:sp>
      <xdr:nvSpPr>
        <xdr:cNvPr id="64" name="Line 381"/>
        <xdr:cNvSpPr>
          <a:spLocks/>
        </xdr:cNvSpPr>
      </xdr:nvSpPr>
      <xdr:spPr>
        <a:xfrm flipH="1">
          <a:off x="6334125" y="4810125"/>
          <a:ext cx="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190500</xdr:colOff>
      <xdr:row>22</xdr:row>
      <xdr:rowOff>142875</xdr:rowOff>
    </xdr:from>
    <xdr:ext cx="257175" cy="504825"/>
    <xdr:sp>
      <xdr:nvSpPr>
        <xdr:cNvPr id="65" name="Text 261"/>
        <xdr:cNvSpPr txBox="1">
          <a:spLocks noChangeArrowheads="1"/>
        </xdr:cNvSpPr>
      </xdr:nvSpPr>
      <xdr:spPr>
        <a:xfrm>
          <a:off x="6086475" y="4181475"/>
          <a:ext cx="25717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100 m</a:t>
          </a:r>
        </a:p>
      </xdr:txBody>
    </xdr:sp>
    <xdr:clientData/>
  </xdr:oneCellAnchor>
  <xdr:twoCellAnchor>
    <xdr:from>
      <xdr:col>10</xdr:col>
      <xdr:colOff>0</xdr:colOff>
      <xdr:row>22</xdr:row>
      <xdr:rowOff>85725</xdr:rowOff>
    </xdr:from>
    <xdr:to>
      <xdr:col>10</xdr:col>
      <xdr:colOff>0</xdr:colOff>
      <xdr:row>26</xdr:row>
      <xdr:rowOff>95250</xdr:rowOff>
    </xdr:to>
    <xdr:sp>
      <xdr:nvSpPr>
        <xdr:cNvPr id="66" name="Line 384"/>
        <xdr:cNvSpPr>
          <a:spLocks/>
        </xdr:cNvSpPr>
      </xdr:nvSpPr>
      <xdr:spPr>
        <a:xfrm flipH="1">
          <a:off x="6334125" y="4124325"/>
          <a:ext cx="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190500</xdr:colOff>
      <xdr:row>18</xdr:row>
      <xdr:rowOff>142875</xdr:rowOff>
    </xdr:from>
    <xdr:ext cx="257175" cy="504825"/>
    <xdr:sp>
      <xdr:nvSpPr>
        <xdr:cNvPr id="67" name="Text 261"/>
        <xdr:cNvSpPr txBox="1">
          <a:spLocks noChangeArrowheads="1"/>
        </xdr:cNvSpPr>
      </xdr:nvSpPr>
      <xdr:spPr>
        <a:xfrm>
          <a:off x="6086475" y="3495675"/>
          <a:ext cx="25717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100 m</a:t>
          </a:r>
        </a:p>
      </xdr:txBody>
    </xdr:sp>
    <xdr:clientData/>
  </xdr:oneCellAnchor>
  <xdr:twoCellAnchor>
    <xdr:from>
      <xdr:col>10</xdr:col>
      <xdr:colOff>0</xdr:colOff>
      <xdr:row>18</xdr:row>
      <xdr:rowOff>85725</xdr:rowOff>
    </xdr:from>
    <xdr:to>
      <xdr:col>10</xdr:col>
      <xdr:colOff>0</xdr:colOff>
      <xdr:row>22</xdr:row>
      <xdr:rowOff>85725</xdr:rowOff>
    </xdr:to>
    <xdr:sp>
      <xdr:nvSpPr>
        <xdr:cNvPr id="68" name="Line 387"/>
        <xdr:cNvSpPr>
          <a:spLocks/>
        </xdr:cNvSpPr>
      </xdr:nvSpPr>
      <xdr:spPr>
        <a:xfrm flipH="1">
          <a:off x="6334125" y="3438525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190500</xdr:colOff>
      <xdr:row>14</xdr:row>
      <xdr:rowOff>142875</xdr:rowOff>
    </xdr:from>
    <xdr:ext cx="257175" cy="504825"/>
    <xdr:sp>
      <xdr:nvSpPr>
        <xdr:cNvPr id="69" name="Text 261"/>
        <xdr:cNvSpPr txBox="1">
          <a:spLocks noChangeArrowheads="1"/>
        </xdr:cNvSpPr>
      </xdr:nvSpPr>
      <xdr:spPr>
        <a:xfrm>
          <a:off x="6086475" y="2809875"/>
          <a:ext cx="25717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100 m</a:t>
          </a:r>
        </a:p>
      </xdr:txBody>
    </xdr:sp>
    <xdr:clientData/>
  </xdr:one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18</xdr:row>
      <xdr:rowOff>85725</xdr:rowOff>
    </xdr:to>
    <xdr:sp>
      <xdr:nvSpPr>
        <xdr:cNvPr id="70" name="Line 390"/>
        <xdr:cNvSpPr>
          <a:spLocks/>
        </xdr:cNvSpPr>
      </xdr:nvSpPr>
      <xdr:spPr>
        <a:xfrm flipH="1">
          <a:off x="6334125" y="2752725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76200</xdr:colOff>
      <xdr:row>11</xdr:row>
      <xdr:rowOff>9525</xdr:rowOff>
    </xdr:from>
    <xdr:ext cx="1628775" cy="447675"/>
    <xdr:sp>
      <xdr:nvSpPr>
        <xdr:cNvPr id="71" name="TextBox 391"/>
        <xdr:cNvSpPr txBox="1">
          <a:spLocks noChangeArrowheads="1"/>
        </xdr:cNvSpPr>
      </xdr:nvSpPr>
      <xdr:spPr>
        <a:xfrm>
          <a:off x="1390650" y="2162175"/>
          <a:ext cx="1628775" cy="4476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Source to near group 
Inline offset = 100 m</a:t>
          </a:r>
        </a:p>
      </xdr:txBody>
    </xdr:sp>
    <xdr:clientData/>
  </xdr:oneCellAnchor>
  <xdr:twoCellAnchor editAs="oneCell">
    <xdr:from>
      <xdr:col>12</xdr:col>
      <xdr:colOff>76200</xdr:colOff>
      <xdr:row>0</xdr:row>
      <xdr:rowOff>0</xdr:rowOff>
    </xdr:from>
    <xdr:to>
      <xdr:col>16</xdr:col>
      <xdr:colOff>0</xdr:colOff>
      <xdr:row>3</xdr:row>
      <xdr:rowOff>0</xdr:rowOff>
    </xdr:to>
    <xdr:pic>
      <xdr:nvPicPr>
        <xdr:cNvPr id="72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0"/>
          <a:ext cx="1390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66675</xdr:colOff>
      <xdr:row>17</xdr:row>
      <xdr:rowOff>142875</xdr:rowOff>
    </xdr:from>
    <xdr:ext cx="723900" cy="238125"/>
    <xdr:sp>
      <xdr:nvSpPr>
        <xdr:cNvPr id="73" name="Text 290"/>
        <xdr:cNvSpPr txBox="1">
          <a:spLocks noChangeArrowheads="1"/>
        </xdr:cNvSpPr>
      </xdr:nvSpPr>
      <xdr:spPr>
        <a:xfrm>
          <a:off x="4648200" y="3324225"/>
          <a:ext cx="72390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Cable #3</a:t>
          </a:r>
        </a:p>
      </xdr:txBody>
    </xdr:sp>
    <xdr:clientData/>
  </xdr:oneCellAnchor>
  <xdr:oneCellAnchor>
    <xdr:from>
      <xdr:col>6</xdr:col>
      <xdr:colOff>66675</xdr:colOff>
      <xdr:row>21</xdr:row>
      <xdr:rowOff>142875</xdr:rowOff>
    </xdr:from>
    <xdr:ext cx="723900" cy="238125"/>
    <xdr:sp>
      <xdr:nvSpPr>
        <xdr:cNvPr id="74" name="Text 291"/>
        <xdr:cNvSpPr txBox="1">
          <a:spLocks noChangeArrowheads="1"/>
        </xdr:cNvSpPr>
      </xdr:nvSpPr>
      <xdr:spPr>
        <a:xfrm>
          <a:off x="4648200" y="4010025"/>
          <a:ext cx="72390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Cable #4</a:t>
          </a:r>
        </a:p>
      </xdr:txBody>
    </xdr:sp>
    <xdr:clientData/>
  </xdr:oneCellAnchor>
  <xdr:oneCellAnchor>
    <xdr:from>
      <xdr:col>5</xdr:col>
      <xdr:colOff>419100</xdr:colOff>
      <xdr:row>29</xdr:row>
      <xdr:rowOff>142875</xdr:rowOff>
    </xdr:from>
    <xdr:ext cx="723900" cy="238125"/>
    <xdr:sp>
      <xdr:nvSpPr>
        <xdr:cNvPr id="75" name="Text 293"/>
        <xdr:cNvSpPr txBox="1">
          <a:spLocks noChangeArrowheads="1"/>
        </xdr:cNvSpPr>
      </xdr:nvSpPr>
      <xdr:spPr>
        <a:xfrm>
          <a:off x="4562475" y="5381625"/>
          <a:ext cx="72390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Cable #6</a:t>
          </a:r>
        </a:p>
      </xdr:txBody>
    </xdr:sp>
    <xdr:clientData/>
  </xdr:oneCellAnchor>
  <xdr:oneCellAnchor>
    <xdr:from>
      <xdr:col>6</xdr:col>
      <xdr:colOff>66675</xdr:colOff>
      <xdr:row>25</xdr:row>
      <xdr:rowOff>142875</xdr:rowOff>
    </xdr:from>
    <xdr:ext cx="723900" cy="238125"/>
    <xdr:sp>
      <xdr:nvSpPr>
        <xdr:cNvPr id="76" name="Text 292"/>
        <xdr:cNvSpPr txBox="1">
          <a:spLocks noChangeArrowheads="1"/>
        </xdr:cNvSpPr>
      </xdr:nvSpPr>
      <xdr:spPr>
        <a:xfrm>
          <a:off x="4648200" y="4695825"/>
          <a:ext cx="72390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Cable #5</a:t>
          </a:r>
        </a:p>
      </xdr:txBody>
    </xdr:sp>
    <xdr:clientData/>
  </xdr:oneCellAnchor>
  <xdr:oneCellAnchor>
    <xdr:from>
      <xdr:col>6</xdr:col>
      <xdr:colOff>76200</xdr:colOff>
      <xdr:row>13</xdr:row>
      <xdr:rowOff>142875</xdr:rowOff>
    </xdr:from>
    <xdr:ext cx="733425" cy="238125"/>
    <xdr:sp>
      <xdr:nvSpPr>
        <xdr:cNvPr id="77" name="Text 290"/>
        <xdr:cNvSpPr txBox="1">
          <a:spLocks noChangeArrowheads="1"/>
        </xdr:cNvSpPr>
      </xdr:nvSpPr>
      <xdr:spPr>
        <a:xfrm>
          <a:off x="4657725" y="2638425"/>
          <a:ext cx="733425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Cable #2</a:t>
          </a:r>
        </a:p>
      </xdr:txBody>
    </xdr:sp>
    <xdr:clientData/>
  </xdr:oneCellAnchor>
  <xdr:twoCellAnchor>
    <xdr:from>
      <xdr:col>1</xdr:col>
      <xdr:colOff>66675</xdr:colOff>
      <xdr:row>19</xdr:row>
      <xdr:rowOff>76200</xdr:rowOff>
    </xdr:from>
    <xdr:to>
      <xdr:col>3</xdr:col>
      <xdr:colOff>19050</xdr:colOff>
      <xdr:row>21</xdr:row>
      <xdr:rowOff>114300</xdr:rowOff>
    </xdr:to>
    <xdr:grpSp>
      <xdr:nvGrpSpPr>
        <xdr:cNvPr id="78" name="Group 469"/>
        <xdr:cNvGrpSpPr>
          <a:grpSpLocks/>
        </xdr:cNvGrpSpPr>
      </xdr:nvGrpSpPr>
      <xdr:grpSpPr>
        <a:xfrm>
          <a:off x="504825" y="3600450"/>
          <a:ext cx="828675" cy="381000"/>
          <a:chOff x="53" y="351"/>
          <a:chExt cx="87" cy="40"/>
        </a:xfrm>
        <a:solidFill>
          <a:srgbClr val="FFFFFF"/>
        </a:solidFill>
      </xdr:grpSpPr>
      <xdr:sp>
        <xdr:nvSpPr>
          <xdr:cNvPr id="79" name="Drawing 126"/>
          <xdr:cNvSpPr>
            <a:spLocks/>
          </xdr:cNvSpPr>
        </xdr:nvSpPr>
        <xdr:spPr>
          <a:xfrm>
            <a:off x="53" y="355"/>
            <a:ext cx="86" cy="32"/>
          </a:xfrm>
          <a:custGeom>
            <a:pathLst>
              <a:path h="16384" w="16384">
                <a:moveTo>
                  <a:pt x="0" y="8192"/>
                </a:moveTo>
                <a:lnTo>
                  <a:pt x="4096" y="0"/>
                </a:lnTo>
                <a:lnTo>
                  <a:pt x="16384" y="0"/>
                </a:lnTo>
                <a:lnTo>
                  <a:pt x="16384" y="16384"/>
                </a:lnTo>
                <a:lnTo>
                  <a:pt x="4096" y="16384"/>
                </a:lnTo>
                <a:lnTo>
                  <a:pt x="0" y="8192"/>
                </a:lnTo>
                <a:close/>
              </a:path>
            </a:pathLst>
          </a:cu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Drawing 127"/>
          <xdr:cNvSpPr>
            <a:spLocks/>
          </xdr:cNvSpPr>
        </xdr:nvSpPr>
        <xdr:spPr>
          <a:xfrm>
            <a:off x="71" y="355"/>
            <a:ext cx="24" cy="32"/>
          </a:xfrm>
          <a:custGeom>
            <a:pathLst>
              <a:path h="16384" w="16384">
                <a:moveTo>
                  <a:pt x="0" y="4740"/>
                </a:moveTo>
                <a:lnTo>
                  <a:pt x="0" y="11703"/>
                </a:lnTo>
                <a:lnTo>
                  <a:pt x="3562" y="16384"/>
                </a:lnTo>
                <a:lnTo>
                  <a:pt x="7302" y="16384"/>
                </a:lnTo>
                <a:lnTo>
                  <a:pt x="7302" y="12873"/>
                </a:lnTo>
                <a:lnTo>
                  <a:pt x="16384" y="10708"/>
                </a:lnTo>
                <a:lnTo>
                  <a:pt x="16384" y="5676"/>
                </a:lnTo>
                <a:lnTo>
                  <a:pt x="7302" y="3686"/>
                </a:lnTo>
                <a:lnTo>
                  <a:pt x="7302" y="0"/>
                </a:lnTo>
                <a:lnTo>
                  <a:pt x="3651" y="0"/>
                </a:lnTo>
                <a:lnTo>
                  <a:pt x="0" y="474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Drawing 128"/>
          <xdr:cNvSpPr>
            <a:spLocks/>
          </xdr:cNvSpPr>
        </xdr:nvSpPr>
        <xdr:spPr>
          <a:xfrm>
            <a:off x="112" y="351"/>
            <a:ext cx="28" cy="40"/>
          </a:xfrm>
          <a:custGeom>
            <a:pathLst>
              <a:path h="16384" w="16384">
                <a:moveTo>
                  <a:pt x="0" y="1520"/>
                </a:moveTo>
                <a:lnTo>
                  <a:pt x="0" y="14948"/>
                </a:lnTo>
                <a:lnTo>
                  <a:pt x="2321" y="16384"/>
                </a:lnTo>
                <a:lnTo>
                  <a:pt x="13926" y="16384"/>
                </a:lnTo>
                <a:lnTo>
                  <a:pt x="16384" y="14864"/>
                </a:lnTo>
                <a:lnTo>
                  <a:pt x="16384" y="1520"/>
                </a:lnTo>
                <a:lnTo>
                  <a:pt x="13926" y="0"/>
                </a:lnTo>
                <a:lnTo>
                  <a:pt x="2458" y="0"/>
                </a:lnTo>
                <a:lnTo>
                  <a:pt x="0" y="1520"/>
                </a:lnTo>
                <a:close/>
              </a:path>
            </a:pathLst>
          </a:custGeom>
          <a:solidFill>
            <a:srgbClr val="C0C0C0"/>
          </a:solidFill>
          <a:ln w="17145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Oval 129"/>
          <xdr:cNvSpPr>
            <a:spLocks/>
          </xdr:cNvSpPr>
        </xdr:nvSpPr>
        <xdr:spPr>
          <a:xfrm>
            <a:off x="115" y="361"/>
            <a:ext cx="22" cy="20"/>
          </a:xfrm>
          <a:prstGeom prst="ellipse">
            <a:avLst/>
          </a:prstGeom>
          <a:noFill/>
          <a:ln w="17145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Text 130"/>
          <xdr:cNvSpPr txBox="1">
            <a:spLocks noChangeArrowheads="1"/>
          </xdr:cNvSpPr>
        </xdr:nvSpPr>
        <xdr:spPr>
          <a:xfrm>
            <a:off x="117" y="361"/>
            <a:ext cx="22" cy="2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84" name="Rectangle 131"/>
          <xdr:cNvSpPr>
            <a:spLocks/>
          </xdr:cNvSpPr>
        </xdr:nvSpPr>
        <xdr:spPr>
          <a:xfrm>
            <a:off x="99" y="359"/>
            <a:ext cx="8" cy="22"/>
          </a:xfrm>
          <a:prstGeom prst="rect">
            <a:avLst/>
          </a:prstGeom>
          <a:pattFill prst="pct3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5" name="Group 437"/>
          <xdr:cNvGrpSpPr>
            <a:grpSpLocks/>
          </xdr:cNvGrpSpPr>
        </xdr:nvGrpSpPr>
        <xdr:grpSpPr>
          <a:xfrm>
            <a:off x="96" y="364"/>
            <a:ext cx="12" cy="12"/>
            <a:chOff x="6380000" y="7200000"/>
            <a:chExt cx="240000" cy="240000"/>
          </a:xfrm>
          <a:solidFill>
            <a:srgbClr val="FFFFFF"/>
          </a:solidFill>
        </xdr:grpSpPr>
        <xdr:sp>
          <xdr:nvSpPr>
            <xdr:cNvPr id="86" name="Rectangle 438"/>
            <xdr:cNvSpPr>
              <a:spLocks/>
            </xdr:cNvSpPr>
          </xdr:nvSpPr>
          <xdr:spPr>
            <a:xfrm>
              <a:off x="6380000" y="7200000"/>
              <a:ext cx="240000" cy="24000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439"/>
            <xdr:cNvSpPr>
              <a:spLocks/>
            </xdr:cNvSpPr>
          </xdr:nvSpPr>
          <xdr:spPr>
            <a:xfrm>
              <a:off x="6420020" y="7320000"/>
              <a:ext cx="160020" cy="0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Line 440"/>
            <xdr:cNvSpPr>
              <a:spLocks/>
            </xdr:cNvSpPr>
          </xdr:nvSpPr>
          <xdr:spPr>
            <a:xfrm>
              <a:off x="6500000" y="7240020"/>
              <a:ext cx="0" cy="160020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oneCellAnchor>
    <xdr:from>
      <xdr:col>5</xdr:col>
      <xdr:colOff>9525</xdr:colOff>
      <xdr:row>32</xdr:row>
      <xdr:rowOff>0</xdr:rowOff>
    </xdr:from>
    <xdr:ext cx="4352925" cy="0"/>
    <xdr:sp>
      <xdr:nvSpPr>
        <xdr:cNvPr id="89" name="Line 441"/>
        <xdr:cNvSpPr>
          <a:spLocks/>
        </xdr:cNvSpPr>
      </xdr:nvSpPr>
      <xdr:spPr>
        <a:xfrm>
          <a:off x="4152900" y="5753100"/>
          <a:ext cx="4352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1562100</xdr:colOff>
      <xdr:row>19</xdr:row>
      <xdr:rowOff>85725</xdr:rowOff>
    </xdr:from>
    <xdr:ext cx="400050" cy="57150"/>
    <xdr:sp>
      <xdr:nvSpPr>
        <xdr:cNvPr id="90" name="Rectangle 442"/>
        <xdr:cNvSpPr>
          <a:spLocks/>
        </xdr:cNvSpPr>
      </xdr:nvSpPr>
      <xdr:spPr>
        <a:xfrm>
          <a:off x="2876550" y="3609975"/>
          <a:ext cx="400050" cy="57150"/>
        </a:xfrm>
        <a:prstGeom prst="rect">
          <a:avLst/>
        </a:prstGeom>
        <a:gradFill rotWithShape="1">
          <a:gsLst>
            <a:gs pos="0">
              <a:srgbClr val="3B3B3B"/>
            </a:gs>
            <a:gs pos="50000">
              <a:srgbClr val="808080"/>
            </a:gs>
            <a:gs pos="100000">
              <a:srgbClr val="3B3B3B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1562100</xdr:colOff>
      <xdr:row>19</xdr:row>
      <xdr:rowOff>152400</xdr:rowOff>
    </xdr:from>
    <xdr:ext cx="400050" cy="66675"/>
    <xdr:sp>
      <xdr:nvSpPr>
        <xdr:cNvPr id="91" name="Rectangle 443"/>
        <xdr:cNvSpPr>
          <a:spLocks/>
        </xdr:cNvSpPr>
      </xdr:nvSpPr>
      <xdr:spPr>
        <a:xfrm>
          <a:off x="2876550" y="3676650"/>
          <a:ext cx="400050" cy="66675"/>
        </a:xfrm>
        <a:prstGeom prst="rect">
          <a:avLst/>
        </a:prstGeom>
        <a:gradFill rotWithShape="1">
          <a:gsLst>
            <a:gs pos="0">
              <a:srgbClr val="3B3B3B"/>
            </a:gs>
            <a:gs pos="50000">
              <a:srgbClr val="808080"/>
            </a:gs>
            <a:gs pos="100000">
              <a:srgbClr val="3B3B3B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1724025</xdr:colOff>
      <xdr:row>19</xdr:row>
      <xdr:rowOff>66675</xdr:rowOff>
    </xdr:from>
    <xdr:ext cx="114300" cy="114300"/>
    <xdr:grpSp>
      <xdr:nvGrpSpPr>
        <xdr:cNvPr id="92" name="Group 218"/>
        <xdr:cNvGrpSpPr>
          <a:grpSpLocks/>
        </xdr:cNvGrpSpPr>
      </xdr:nvGrpSpPr>
      <xdr:grpSpPr>
        <a:xfrm>
          <a:off x="3038475" y="3590925"/>
          <a:ext cx="114300" cy="114300"/>
          <a:chOff x="6380000" y="7200000"/>
          <a:chExt cx="240000" cy="240000"/>
        </a:xfrm>
        <a:solidFill>
          <a:srgbClr val="FFFFFF"/>
        </a:solidFill>
      </xdr:grpSpPr>
      <xdr:sp>
        <xdr:nvSpPr>
          <xdr:cNvPr id="93" name="Rectangle 219"/>
          <xdr:cNvSpPr>
            <a:spLocks/>
          </xdr:cNvSpPr>
        </xdr:nvSpPr>
        <xdr:spPr>
          <a:xfrm>
            <a:off x="6380000" y="7200000"/>
            <a:ext cx="240000" cy="2400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220"/>
          <xdr:cNvSpPr>
            <a:spLocks/>
          </xdr:cNvSpPr>
        </xdr:nvSpPr>
        <xdr:spPr>
          <a:xfrm>
            <a:off x="6420020" y="7320000"/>
            <a:ext cx="160020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221"/>
          <xdr:cNvSpPr>
            <a:spLocks/>
          </xdr:cNvSpPr>
        </xdr:nvSpPr>
        <xdr:spPr>
          <a:xfrm>
            <a:off x="6500000" y="7240020"/>
            <a:ext cx="0" cy="16002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1562100</xdr:colOff>
      <xdr:row>20</xdr:row>
      <xdr:rowOff>114300</xdr:rowOff>
    </xdr:from>
    <xdr:ext cx="400050" cy="66675"/>
    <xdr:sp>
      <xdr:nvSpPr>
        <xdr:cNvPr id="96" name="Rectangle 453"/>
        <xdr:cNvSpPr>
          <a:spLocks/>
        </xdr:cNvSpPr>
      </xdr:nvSpPr>
      <xdr:spPr>
        <a:xfrm>
          <a:off x="2876550" y="3810000"/>
          <a:ext cx="400050" cy="66675"/>
        </a:xfrm>
        <a:prstGeom prst="rect">
          <a:avLst/>
        </a:prstGeom>
        <a:gradFill rotWithShape="1">
          <a:gsLst>
            <a:gs pos="0">
              <a:srgbClr val="3B3B3B"/>
            </a:gs>
            <a:gs pos="50000">
              <a:srgbClr val="808080"/>
            </a:gs>
            <a:gs pos="100000">
              <a:srgbClr val="3B3B3B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1562100</xdr:colOff>
      <xdr:row>21</xdr:row>
      <xdr:rowOff>38100</xdr:rowOff>
    </xdr:from>
    <xdr:ext cx="400050" cy="57150"/>
    <xdr:sp>
      <xdr:nvSpPr>
        <xdr:cNvPr id="97" name="Rectangle 454"/>
        <xdr:cNvSpPr>
          <a:spLocks/>
        </xdr:cNvSpPr>
      </xdr:nvSpPr>
      <xdr:spPr>
        <a:xfrm>
          <a:off x="2876550" y="3905250"/>
          <a:ext cx="400050" cy="57150"/>
        </a:xfrm>
        <a:prstGeom prst="rect">
          <a:avLst/>
        </a:prstGeom>
        <a:gradFill rotWithShape="1">
          <a:gsLst>
            <a:gs pos="0">
              <a:srgbClr val="3B3B3B"/>
            </a:gs>
            <a:gs pos="50000">
              <a:srgbClr val="808080"/>
            </a:gs>
            <a:gs pos="100000">
              <a:srgbClr val="3B3B3B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1562100</xdr:colOff>
      <xdr:row>21</xdr:row>
      <xdr:rowOff>114300</xdr:rowOff>
    </xdr:from>
    <xdr:ext cx="400050" cy="66675"/>
    <xdr:sp>
      <xdr:nvSpPr>
        <xdr:cNvPr id="98" name="Rectangle 455"/>
        <xdr:cNvSpPr>
          <a:spLocks/>
        </xdr:cNvSpPr>
      </xdr:nvSpPr>
      <xdr:spPr>
        <a:xfrm>
          <a:off x="2876550" y="3981450"/>
          <a:ext cx="400050" cy="66675"/>
        </a:xfrm>
        <a:prstGeom prst="rect">
          <a:avLst/>
        </a:prstGeom>
        <a:gradFill rotWithShape="1">
          <a:gsLst>
            <a:gs pos="0">
              <a:srgbClr val="3B3B3B"/>
            </a:gs>
            <a:gs pos="50000">
              <a:srgbClr val="808080"/>
            </a:gs>
            <a:gs pos="100000">
              <a:srgbClr val="3B3B3B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1714500</xdr:colOff>
      <xdr:row>20</xdr:row>
      <xdr:rowOff>152400</xdr:rowOff>
    </xdr:from>
    <xdr:ext cx="114300" cy="123825"/>
    <xdr:grpSp>
      <xdr:nvGrpSpPr>
        <xdr:cNvPr id="99" name="Group 456"/>
        <xdr:cNvGrpSpPr>
          <a:grpSpLocks/>
        </xdr:cNvGrpSpPr>
      </xdr:nvGrpSpPr>
      <xdr:grpSpPr>
        <a:xfrm>
          <a:off x="3028950" y="3848100"/>
          <a:ext cx="114300" cy="123825"/>
          <a:chOff x="6380000" y="7200000"/>
          <a:chExt cx="240000" cy="240000"/>
        </a:xfrm>
        <a:solidFill>
          <a:srgbClr val="FFFFFF"/>
        </a:solidFill>
      </xdr:grpSpPr>
      <xdr:sp>
        <xdr:nvSpPr>
          <xdr:cNvPr id="100" name="Rectangle 457"/>
          <xdr:cNvSpPr>
            <a:spLocks/>
          </xdr:cNvSpPr>
        </xdr:nvSpPr>
        <xdr:spPr>
          <a:xfrm>
            <a:off x="6380000" y="7200000"/>
            <a:ext cx="240000" cy="2400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458"/>
          <xdr:cNvSpPr>
            <a:spLocks/>
          </xdr:cNvSpPr>
        </xdr:nvSpPr>
        <xdr:spPr>
          <a:xfrm>
            <a:off x="6420020" y="7320000"/>
            <a:ext cx="160020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459"/>
          <xdr:cNvSpPr>
            <a:spLocks/>
          </xdr:cNvSpPr>
        </xdr:nvSpPr>
        <xdr:spPr>
          <a:xfrm>
            <a:off x="6500000" y="7240020"/>
            <a:ext cx="0" cy="16002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4</xdr:col>
      <xdr:colOff>304800</xdr:colOff>
      <xdr:row>19</xdr:row>
      <xdr:rowOff>114300</xdr:rowOff>
    </xdr:from>
    <xdr:to>
      <xdr:col>4</xdr:col>
      <xdr:colOff>304800</xdr:colOff>
      <xdr:row>21</xdr:row>
      <xdr:rowOff>76200</xdr:rowOff>
    </xdr:to>
    <xdr:sp>
      <xdr:nvSpPr>
        <xdr:cNvPr id="103" name="Line 463"/>
        <xdr:cNvSpPr>
          <a:spLocks/>
        </xdr:cNvSpPr>
      </xdr:nvSpPr>
      <xdr:spPr>
        <a:xfrm>
          <a:off x="3400425" y="3638550"/>
          <a:ext cx="0" cy="30480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390525</xdr:colOff>
      <xdr:row>19</xdr:row>
      <xdr:rowOff>142875</xdr:rowOff>
    </xdr:from>
    <xdr:ext cx="628650" cy="228600"/>
    <xdr:sp>
      <xdr:nvSpPr>
        <xdr:cNvPr id="104" name="Text 297"/>
        <xdr:cNvSpPr txBox="1">
          <a:spLocks noChangeArrowheads="1"/>
        </xdr:cNvSpPr>
      </xdr:nvSpPr>
      <xdr:spPr>
        <a:xfrm>
          <a:off x="3486150" y="3667125"/>
          <a:ext cx="6286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50 m</a:t>
          </a:r>
        </a:p>
      </xdr:txBody>
    </xdr:sp>
    <xdr:clientData/>
  </xdr:oneCellAnchor>
  <xdr:oneCellAnchor>
    <xdr:from>
      <xdr:col>4</xdr:col>
      <xdr:colOff>904875</xdr:colOff>
      <xdr:row>8</xdr:row>
      <xdr:rowOff>85725</xdr:rowOff>
    </xdr:from>
    <xdr:ext cx="0" cy="3933825"/>
    <xdr:sp>
      <xdr:nvSpPr>
        <xdr:cNvPr id="105" name="Line 465"/>
        <xdr:cNvSpPr>
          <a:spLocks/>
        </xdr:cNvSpPr>
      </xdr:nvSpPr>
      <xdr:spPr>
        <a:xfrm flipH="1" flipV="1">
          <a:off x="4000500" y="1724025"/>
          <a:ext cx="0" cy="39338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85725</xdr:colOff>
      <xdr:row>9</xdr:row>
      <xdr:rowOff>152400</xdr:rowOff>
    </xdr:from>
    <xdr:ext cx="923925" cy="238125"/>
    <xdr:sp>
      <xdr:nvSpPr>
        <xdr:cNvPr id="106" name="TextBox 488"/>
        <xdr:cNvSpPr txBox="1">
          <a:spLocks noChangeArrowheads="1"/>
        </xdr:cNvSpPr>
      </xdr:nvSpPr>
      <xdr:spPr>
        <a:xfrm>
          <a:off x="4667250" y="1962150"/>
          <a:ext cx="923925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Cable #1</a:t>
          </a:r>
        </a:p>
      </xdr:txBody>
    </xdr:sp>
    <xdr:clientData/>
  </xdr:oneCellAnchor>
  <xdr:twoCellAnchor editAs="absolute">
    <xdr:from>
      <xdr:col>0</xdr:col>
      <xdr:colOff>0</xdr:colOff>
      <xdr:row>0</xdr:row>
      <xdr:rowOff>0</xdr:rowOff>
    </xdr:from>
    <xdr:to>
      <xdr:col>2</xdr:col>
      <xdr:colOff>428625</xdr:colOff>
      <xdr:row>3</xdr:row>
      <xdr:rowOff>0</xdr:rowOff>
    </xdr:to>
    <xdr:sp>
      <xdr:nvSpPr>
        <xdr:cNvPr id="107" name="Text 6"/>
        <xdr:cNvSpPr txBox="1">
          <a:spLocks noChangeArrowheads="1"/>
        </xdr:cNvSpPr>
      </xdr:nvSpPr>
      <xdr:spPr>
        <a:xfrm>
          <a:off x="0" y="0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10</xdr:row>
      <xdr:rowOff>180975</xdr:rowOff>
    </xdr:from>
    <xdr:to>
      <xdr:col>25</xdr:col>
      <xdr:colOff>9525</xdr:colOff>
      <xdr:row>18</xdr:row>
      <xdr:rowOff>152400</xdr:rowOff>
    </xdr:to>
    <xdr:sp>
      <xdr:nvSpPr>
        <xdr:cNvPr id="1" name="Polygon 170"/>
        <xdr:cNvSpPr>
          <a:spLocks/>
        </xdr:cNvSpPr>
      </xdr:nvSpPr>
      <xdr:spPr>
        <a:xfrm flipH="1">
          <a:off x="4572000" y="2200275"/>
          <a:ext cx="2581275" cy="1352550"/>
        </a:xfrm>
        <a:custGeom>
          <a:pathLst>
            <a:path h="100" w="184">
              <a:moveTo>
                <a:pt x="0" y="0"/>
              </a:moveTo>
              <a:lnTo>
                <a:pt x="92" y="100"/>
              </a:lnTo>
              <a:lnTo>
                <a:pt x="184" y="0"/>
              </a:lnTo>
            </a:path>
          </a:pathLst>
        </a:custGeom>
        <a:noFill/>
        <a:ln w="12700" cmpd="sng">
          <a:solidFill>
            <a:srgbClr val="339933"/>
          </a:solidFill>
          <a:prstDash val="sys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180975</xdr:rowOff>
    </xdr:from>
    <xdr:to>
      <xdr:col>17</xdr:col>
      <xdr:colOff>0</xdr:colOff>
      <xdr:row>18</xdr:row>
      <xdr:rowOff>152400</xdr:rowOff>
    </xdr:to>
    <xdr:sp>
      <xdr:nvSpPr>
        <xdr:cNvPr id="2" name="Polygon 171"/>
        <xdr:cNvSpPr>
          <a:spLocks/>
        </xdr:cNvSpPr>
      </xdr:nvSpPr>
      <xdr:spPr>
        <a:xfrm flipH="1">
          <a:off x="4572000" y="2200275"/>
          <a:ext cx="285750" cy="1352550"/>
        </a:xfrm>
        <a:custGeom>
          <a:pathLst>
            <a:path h="100" w="184">
              <a:moveTo>
                <a:pt x="0" y="0"/>
              </a:moveTo>
              <a:lnTo>
                <a:pt x="92" y="100"/>
              </a:lnTo>
              <a:lnTo>
                <a:pt x="184" y="0"/>
              </a:lnTo>
            </a:path>
          </a:pathLst>
        </a:custGeom>
        <a:noFill/>
        <a:ln w="12700" cmpd="sng">
          <a:solidFill>
            <a:srgbClr val="339933"/>
          </a:solidFill>
          <a:prstDash val="sys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180975</xdr:rowOff>
    </xdr:from>
    <xdr:to>
      <xdr:col>21</xdr:col>
      <xdr:colOff>9525</xdr:colOff>
      <xdr:row>18</xdr:row>
      <xdr:rowOff>152400</xdr:rowOff>
    </xdr:to>
    <xdr:sp>
      <xdr:nvSpPr>
        <xdr:cNvPr id="3" name="Polygon 172"/>
        <xdr:cNvSpPr>
          <a:spLocks/>
        </xdr:cNvSpPr>
      </xdr:nvSpPr>
      <xdr:spPr>
        <a:xfrm flipH="1">
          <a:off x="4572000" y="2200275"/>
          <a:ext cx="1438275" cy="1352550"/>
        </a:xfrm>
        <a:custGeom>
          <a:pathLst>
            <a:path h="100" w="184">
              <a:moveTo>
                <a:pt x="0" y="0"/>
              </a:moveTo>
              <a:lnTo>
                <a:pt x="92" y="100"/>
              </a:lnTo>
              <a:lnTo>
                <a:pt x="184" y="0"/>
              </a:lnTo>
            </a:path>
          </a:pathLst>
        </a:custGeom>
        <a:noFill/>
        <a:ln w="12700" cmpd="sng">
          <a:solidFill>
            <a:srgbClr val="339933"/>
          </a:solidFill>
          <a:prstDash val="sys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180975</xdr:rowOff>
    </xdr:from>
    <xdr:to>
      <xdr:col>16</xdr:col>
      <xdr:colOff>9525</xdr:colOff>
      <xdr:row>18</xdr:row>
      <xdr:rowOff>152400</xdr:rowOff>
    </xdr:to>
    <xdr:sp>
      <xdr:nvSpPr>
        <xdr:cNvPr id="4" name="Polygon 173"/>
        <xdr:cNvSpPr>
          <a:spLocks/>
        </xdr:cNvSpPr>
      </xdr:nvSpPr>
      <xdr:spPr>
        <a:xfrm flipH="1">
          <a:off x="3714750" y="2200275"/>
          <a:ext cx="866775" cy="1352550"/>
        </a:xfrm>
        <a:custGeom>
          <a:pathLst>
            <a:path h="100" w="184">
              <a:moveTo>
                <a:pt x="0" y="0"/>
              </a:moveTo>
              <a:lnTo>
                <a:pt x="92" y="100"/>
              </a:lnTo>
              <a:lnTo>
                <a:pt x="184" y="0"/>
              </a:lnTo>
            </a:path>
          </a:pathLst>
        </a:custGeom>
        <a:noFill/>
        <a:ln w="12700" cmpd="sng">
          <a:solidFill>
            <a:srgbClr val="339933"/>
          </a:solidFill>
          <a:prstDash val="sys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10</xdr:row>
      <xdr:rowOff>180975</xdr:rowOff>
    </xdr:from>
    <xdr:to>
      <xdr:col>16</xdr:col>
      <xdr:colOff>9525</xdr:colOff>
      <xdr:row>18</xdr:row>
      <xdr:rowOff>152400</xdr:rowOff>
    </xdr:to>
    <xdr:sp>
      <xdr:nvSpPr>
        <xdr:cNvPr id="5" name="Polygon 174"/>
        <xdr:cNvSpPr>
          <a:spLocks/>
        </xdr:cNvSpPr>
      </xdr:nvSpPr>
      <xdr:spPr>
        <a:xfrm flipH="1">
          <a:off x="2562225" y="2200275"/>
          <a:ext cx="2019300" cy="1352550"/>
        </a:xfrm>
        <a:custGeom>
          <a:pathLst>
            <a:path h="100" w="184">
              <a:moveTo>
                <a:pt x="0" y="0"/>
              </a:moveTo>
              <a:lnTo>
                <a:pt x="92" y="100"/>
              </a:lnTo>
              <a:lnTo>
                <a:pt x="184" y="0"/>
              </a:lnTo>
            </a:path>
          </a:pathLst>
        </a:custGeom>
        <a:noFill/>
        <a:ln w="12700" cmpd="sng">
          <a:solidFill>
            <a:srgbClr val="339933"/>
          </a:solidFill>
          <a:prstDash val="sys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10</xdr:row>
      <xdr:rowOff>180975</xdr:rowOff>
    </xdr:from>
    <xdr:to>
      <xdr:col>16</xdr:col>
      <xdr:colOff>9525</xdr:colOff>
      <xdr:row>18</xdr:row>
      <xdr:rowOff>152400</xdr:rowOff>
    </xdr:to>
    <xdr:sp>
      <xdr:nvSpPr>
        <xdr:cNvPr id="6" name="Polygon 175"/>
        <xdr:cNvSpPr>
          <a:spLocks/>
        </xdr:cNvSpPr>
      </xdr:nvSpPr>
      <xdr:spPr>
        <a:xfrm flipH="1">
          <a:off x="1419225" y="2200275"/>
          <a:ext cx="3162300" cy="1352550"/>
        </a:xfrm>
        <a:custGeom>
          <a:pathLst>
            <a:path h="100" w="184">
              <a:moveTo>
                <a:pt x="0" y="0"/>
              </a:moveTo>
              <a:lnTo>
                <a:pt x="92" y="100"/>
              </a:lnTo>
              <a:lnTo>
                <a:pt x="184" y="0"/>
              </a:lnTo>
            </a:path>
          </a:pathLst>
        </a:custGeom>
        <a:noFill/>
        <a:ln w="12700" cmpd="sng">
          <a:solidFill>
            <a:srgbClr val="339933"/>
          </a:solidFill>
          <a:prstDash val="sys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14</xdr:col>
      <xdr:colOff>0</xdr:colOff>
      <xdr:row>19</xdr:row>
      <xdr:rowOff>0</xdr:rowOff>
    </xdr:to>
    <xdr:sp>
      <xdr:nvSpPr>
        <xdr:cNvPr id="7" name="Polygon 163"/>
        <xdr:cNvSpPr>
          <a:spLocks/>
        </xdr:cNvSpPr>
      </xdr:nvSpPr>
      <xdr:spPr>
        <a:xfrm>
          <a:off x="1428750" y="2209800"/>
          <a:ext cx="2571750" cy="1352550"/>
        </a:xfrm>
        <a:custGeom>
          <a:pathLst>
            <a:path h="100" w="184">
              <a:moveTo>
                <a:pt x="0" y="0"/>
              </a:moveTo>
              <a:lnTo>
                <a:pt x="92" y="100"/>
              </a:lnTo>
              <a:lnTo>
                <a:pt x="184" y="0"/>
              </a:lnTo>
            </a:path>
          </a:pathLst>
        </a:cu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14</xdr:col>
      <xdr:colOff>0</xdr:colOff>
      <xdr:row>19</xdr:row>
      <xdr:rowOff>0</xdr:rowOff>
    </xdr:to>
    <xdr:sp>
      <xdr:nvSpPr>
        <xdr:cNvPr id="8" name="Polygon 164"/>
        <xdr:cNvSpPr>
          <a:spLocks/>
        </xdr:cNvSpPr>
      </xdr:nvSpPr>
      <xdr:spPr>
        <a:xfrm>
          <a:off x="3714750" y="2209800"/>
          <a:ext cx="285750" cy="1352550"/>
        </a:xfrm>
        <a:custGeom>
          <a:pathLst>
            <a:path h="100" w="184">
              <a:moveTo>
                <a:pt x="0" y="0"/>
              </a:moveTo>
              <a:lnTo>
                <a:pt x="92" y="100"/>
              </a:lnTo>
              <a:lnTo>
                <a:pt x="184" y="0"/>
              </a:lnTo>
            </a:path>
          </a:pathLst>
        </a:cu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14</xdr:col>
      <xdr:colOff>0</xdr:colOff>
      <xdr:row>19</xdr:row>
      <xdr:rowOff>0</xdr:rowOff>
    </xdr:to>
    <xdr:sp>
      <xdr:nvSpPr>
        <xdr:cNvPr id="9" name="Polygon 165"/>
        <xdr:cNvSpPr>
          <a:spLocks/>
        </xdr:cNvSpPr>
      </xdr:nvSpPr>
      <xdr:spPr>
        <a:xfrm>
          <a:off x="2571750" y="2209800"/>
          <a:ext cx="1428750" cy="1352550"/>
        </a:xfrm>
        <a:custGeom>
          <a:pathLst>
            <a:path h="100" w="184">
              <a:moveTo>
                <a:pt x="0" y="0"/>
              </a:moveTo>
              <a:lnTo>
                <a:pt x="92" y="100"/>
              </a:lnTo>
              <a:lnTo>
                <a:pt x="184" y="0"/>
              </a:lnTo>
            </a:path>
          </a:pathLst>
        </a:cu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276225</xdr:colOff>
      <xdr:row>11</xdr:row>
      <xdr:rowOff>0</xdr:rowOff>
    </xdr:from>
    <xdr:to>
      <xdr:col>17</xdr:col>
      <xdr:colOff>9525</xdr:colOff>
      <xdr:row>19</xdr:row>
      <xdr:rowOff>0</xdr:rowOff>
    </xdr:to>
    <xdr:sp>
      <xdr:nvSpPr>
        <xdr:cNvPr id="10" name="Polygon 166"/>
        <xdr:cNvSpPr>
          <a:spLocks/>
        </xdr:cNvSpPr>
      </xdr:nvSpPr>
      <xdr:spPr>
        <a:xfrm>
          <a:off x="3990975" y="2209800"/>
          <a:ext cx="876300" cy="1352550"/>
        </a:xfrm>
        <a:custGeom>
          <a:pathLst>
            <a:path h="100" w="184">
              <a:moveTo>
                <a:pt x="0" y="0"/>
              </a:moveTo>
              <a:lnTo>
                <a:pt x="92" y="100"/>
              </a:lnTo>
              <a:lnTo>
                <a:pt x="184" y="0"/>
              </a:lnTo>
            </a:path>
          </a:pathLst>
        </a:cu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276225</xdr:colOff>
      <xdr:row>11</xdr:row>
      <xdr:rowOff>0</xdr:rowOff>
    </xdr:from>
    <xdr:to>
      <xdr:col>21</xdr:col>
      <xdr:colOff>9525</xdr:colOff>
      <xdr:row>19</xdr:row>
      <xdr:rowOff>0</xdr:rowOff>
    </xdr:to>
    <xdr:sp>
      <xdr:nvSpPr>
        <xdr:cNvPr id="11" name="Polygon 167"/>
        <xdr:cNvSpPr>
          <a:spLocks/>
        </xdr:cNvSpPr>
      </xdr:nvSpPr>
      <xdr:spPr>
        <a:xfrm>
          <a:off x="3990975" y="2209800"/>
          <a:ext cx="2019300" cy="1352550"/>
        </a:xfrm>
        <a:custGeom>
          <a:pathLst>
            <a:path h="100" w="184">
              <a:moveTo>
                <a:pt x="0" y="0"/>
              </a:moveTo>
              <a:lnTo>
                <a:pt x="92" y="100"/>
              </a:lnTo>
              <a:lnTo>
                <a:pt x="184" y="0"/>
              </a:lnTo>
            </a:path>
          </a:pathLst>
        </a:cu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276225</xdr:colOff>
      <xdr:row>11</xdr:row>
      <xdr:rowOff>0</xdr:rowOff>
    </xdr:from>
    <xdr:to>
      <xdr:col>25</xdr:col>
      <xdr:colOff>9525</xdr:colOff>
      <xdr:row>19</xdr:row>
      <xdr:rowOff>0</xdr:rowOff>
    </xdr:to>
    <xdr:sp>
      <xdr:nvSpPr>
        <xdr:cNvPr id="12" name="Polygon 168"/>
        <xdr:cNvSpPr>
          <a:spLocks/>
        </xdr:cNvSpPr>
      </xdr:nvSpPr>
      <xdr:spPr>
        <a:xfrm>
          <a:off x="3990975" y="2209800"/>
          <a:ext cx="3162300" cy="1352550"/>
        </a:xfrm>
        <a:custGeom>
          <a:pathLst>
            <a:path h="100" w="184">
              <a:moveTo>
                <a:pt x="0" y="0"/>
              </a:moveTo>
              <a:lnTo>
                <a:pt x="92" y="100"/>
              </a:lnTo>
              <a:lnTo>
                <a:pt x="184" y="0"/>
              </a:lnTo>
            </a:path>
          </a:pathLst>
        </a:cu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25</xdr:col>
      <xdr:colOff>47625</xdr:colOff>
      <xdr:row>0</xdr:row>
      <xdr:rowOff>0</xdr:rowOff>
    </xdr:from>
    <xdr:to>
      <xdr:col>30</xdr:col>
      <xdr:colOff>0</xdr:colOff>
      <xdr:row>3</xdr:row>
      <xdr:rowOff>0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0"/>
          <a:ext cx="1381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14" name="Rectangle 12"/>
        <xdr:cNvSpPr>
          <a:spLocks/>
        </xdr:cNvSpPr>
      </xdr:nvSpPr>
      <xdr:spPr>
        <a:xfrm>
          <a:off x="285750" y="4419600"/>
          <a:ext cx="285750" cy="200025"/>
        </a:xfrm>
        <a:prstGeom prst="rect">
          <a:avLst/>
        </a:prstGeom>
        <a:gradFill rotWithShape="1">
          <a:gsLst>
            <a:gs pos="0">
              <a:srgbClr val="C20000"/>
            </a:gs>
            <a:gs pos="100000">
              <a:srgbClr val="FF00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>
      <xdr:nvSpPr>
        <xdr:cNvPr id="15" name="Rectangle 13"/>
        <xdr:cNvSpPr>
          <a:spLocks/>
        </xdr:cNvSpPr>
      </xdr:nvSpPr>
      <xdr:spPr>
        <a:xfrm>
          <a:off x="285750" y="4105275"/>
          <a:ext cx="285750" cy="200025"/>
        </a:xfrm>
        <a:prstGeom prst="rect">
          <a:avLst/>
        </a:prstGeom>
        <a:gradFill rotWithShape="1">
          <a:gsLst>
            <a:gs pos="0">
              <a:srgbClr val="339933"/>
            </a:gs>
            <a:gs pos="100000">
              <a:srgbClr val="2B832B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9525</xdr:colOff>
      <xdr:row>32</xdr:row>
      <xdr:rowOff>85725</xdr:rowOff>
    </xdr:from>
    <xdr:ext cx="323850" cy="0"/>
    <xdr:sp>
      <xdr:nvSpPr>
        <xdr:cNvPr id="16" name="Line 49"/>
        <xdr:cNvSpPr>
          <a:spLocks/>
        </xdr:cNvSpPr>
      </xdr:nvSpPr>
      <xdr:spPr>
        <a:xfrm>
          <a:off x="295275" y="5762625"/>
          <a:ext cx="323850" cy="0"/>
        </a:xfrm>
        <a:prstGeom prst="line">
          <a:avLst/>
        </a:prstGeom>
        <a:solidFill>
          <a:srgbClr val="FFFFFF"/>
        </a:solidFill>
        <a:ln w="12700" cmpd="sng">
          <a:solidFill>
            <a:srgbClr val="33CC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28</xdr:row>
      <xdr:rowOff>0</xdr:rowOff>
    </xdr:from>
    <xdr:ext cx="200025" cy="190500"/>
    <xdr:sp>
      <xdr:nvSpPr>
        <xdr:cNvPr id="17" name="Oval 50"/>
        <xdr:cNvSpPr>
          <a:spLocks/>
        </xdr:cNvSpPr>
      </xdr:nvSpPr>
      <xdr:spPr>
        <a:xfrm>
          <a:off x="352425" y="5048250"/>
          <a:ext cx="200025" cy="19050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38100</xdr:colOff>
      <xdr:row>25</xdr:row>
      <xdr:rowOff>85725</xdr:rowOff>
    </xdr:from>
    <xdr:ext cx="295275" cy="257175"/>
    <xdr:sp>
      <xdr:nvSpPr>
        <xdr:cNvPr id="18" name="Drawing 112"/>
        <xdr:cNvSpPr>
          <a:spLocks/>
        </xdr:cNvSpPr>
      </xdr:nvSpPr>
      <xdr:spPr>
        <a:xfrm>
          <a:off x="323850" y="4705350"/>
          <a:ext cx="295275" cy="257175"/>
        </a:xfrm>
        <a:custGeom>
          <a:pathLst>
            <a:path h="16384" w="16384">
              <a:moveTo>
                <a:pt x="7022" y="4572"/>
              </a:moveTo>
              <a:lnTo>
                <a:pt x="9362" y="0"/>
              </a:lnTo>
              <a:lnTo>
                <a:pt x="9362" y="4001"/>
              </a:lnTo>
              <a:lnTo>
                <a:pt x="12873" y="2667"/>
              </a:lnTo>
              <a:lnTo>
                <a:pt x="10767" y="5525"/>
              </a:lnTo>
              <a:lnTo>
                <a:pt x="16384" y="5715"/>
              </a:lnTo>
              <a:lnTo>
                <a:pt x="11469" y="7049"/>
              </a:lnTo>
              <a:lnTo>
                <a:pt x="14980" y="8764"/>
              </a:lnTo>
              <a:lnTo>
                <a:pt x="11235" y="9335"/>
              </a:lnTo>
              <a:lnTo>
                <a:pt x="14746" y="13336"/>
              </a:lnTo>
              <a:lnTo>
                <a:pt x="9362" y="10288"/>
              </a:lnTo>
              <a:lnTo>
                <a:pt x="8660" y="16384"/>
              </a:lnTo>
              <a:lnTo>
                <a:pt x="6554" y="10288"/>
              </a:lnTo>
              <a:lnTo>
                <a:pt x="3043" y="12193"/>
              </a:lnTo>
              <a:lnTo>
                <a:pt x="4915" y="8764"/>
              </a:lnTo>
              <a:lnTo>
                <a:pt x="1872" y="8764"/>
              </a:lnTo>
              <a:lnTo>
                <a:pt x="5617" y="7620"/>
              </a:lnTo>
              <a:lnTo>
                <a:pt x="0" y="5144"/>
              </a:lnTo>
              <a:lnTo>
                <a:pt x="5617" y="5715"/>
              </a:lnTo>
              <a:lnTo>
                <a:pt x="2341" y="1905"/>
              </a:lnTo>
              <a:lnTo>
                <a:pt x="7022" y="4572"/>
              </a:lnTo>
              <a:close/>
            </a:path>
          </a:pathLst>
        </a:custGeom>
        <a:solidFill>
          <a:srgbClr val="FFFF00"/>
        </a:solidFill>
        <a:ln w="1714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30</xdr:row>
      <xdr:rowOff>85725</xdr:rowOff>
    </xdr:from>
    <xdr:ext cx="323850" cy="0"/>
    <xdr:sp>
      <xdr:nvSpPr>
        <xdr:cNvPr id="19" name="Line 147"/>
        <xdr:cNvSpPr>
          <a:spLocks/>
        </xdr:cNvSpPr>
      </xdr:nvSpPr>
      <xdr:spPr>
        <a:xfrm>
          <a:off x="295275" y="5448300"/>
          <a:ext cx="323850" cy="0"/>
        </a:xfrm>
        <a:prstGeom prst="lin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142875</xdr:colOff>
      <xdr:row>10</xdr:row>
      <xdr:rowOff>28575</xdr:rowOff>
    </xdr:from>
    <xdr:ext cx="295275" cy="314325"/>
    <xdr:sp>
      <xdr:nvSpPr>
        <xdr:cNvPr id="20" name="Drawing 110"/>
        <xdr:cNvSpPr>
          <a:spLocks/>
        </xdr:cNvSpPr>
      </xdr:nvSpPr>
      <xdr:spPr>
        <a:xfrm>
          <a:off x="3857625" y="2047875"/>
          <a:ext cx="295275" cy="314325"/>
        </a:xfrm>
        <a:custGeom>
          <a:pathLst>
            <a:path h="16384" w="16384">
              <a:moveTo>
                <a:pt x="7022" y="4572"/>
              </a:moveTo>
              <a:lnTo>
                <a:pt x="9362" y="0"/>
              </a:lnTo>
              <a:lnTo>
                <a:pt x="9362" y="4001"/>
              </a:lnTo>
              <a:lnTo>
                <a:pt x="12873" y="2667"/>
              </a:lnTo>
              <a:lnTo>
                <a:pt x="10767" y="5525"/>
              </a:lnTo>
              <a:lnTo>
                <a:pt x="16384" y="5715"/>
              </a:lnTo>
              <a:lnTo>
                <a:pt x="11469" y="7049"/>
              </a:lnTo>
              <a:lnTo>
                <a:pt x="14980" y="8764"/>
              </a:lnTo>
              <a:lnTo>
                <a:pt x="11235" y="9335"/>
              </a:lnTo>
              <a:lnTo>
                <a:pt x="14746" y="13336"/>
              </a:lnTo>
              <a:lnTo>
                <a:pt x="9362" y="10288"/>
              </a:lnTo>
              <a:lnTo>
                <a:pt x="8660" y="16384"/>
              </a:lnTo>
              <a:lnTo>
                <a:pt x="6554" y="10288"/>
              </a:lnTo>
              <a:lnTo>
                <a:pt x="3043" y="12193"/>
              </a:lnTo>
              <a:lnTo>
                <a:pt x="4915" y="8764"/>
              </a:lnTo>
              <a:lnTo>
                <a:pt x="1872" y="8764"/>
              </a:lnTo>
              <a:lnTo>
                <a:pt x="5617" y="7620"/>
              </a:lnTo>
              <a:lnTo>
                <a:pt x="0" y="5144"/>
              </a:lnTo>
              <a:lnTo>
                <a:pt x="5617" y="5715"/>
              </a:lnTo>
              <a:lnTo>
                <a:pt x="2341" y="1905"/>
              </a:lnTo>
              <a:lnTo>
                <a:pt x="7022" y="4572"/>
              </a:lnTo>
              <a:close/>
            </a:path>
          </a:pathLst>
        </a:custGeom>
        <a:solidFill>
          <a:srgbClr val="FFFF00"/>
        </a:solidFill>
        <a:ln w="1714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133350</xdr:colOff>
      <xdr:row>10</xdr:row>
      <xdr:rowOff>28575</xdr:rowOff>
    </xdr:from>
    <xdr:ext cx="295275" cy="314325"/>
    <xdr:sp>
      <xdr:nvSpPr>
        <xdr:cNvPr id="21" name="Drawing 110"/>
        <xdr:cNvSpPr>
          <a:spLocks/>
        </xdr:cNvSpPr>
      </xdr:nvSpPr>
      <xdr:spPr>
        <a:xfrm>
          <a:off x="4419600" y="2047875"/>
          <a:ext cx="295275" cy="314325"/>
        </a:xfrm>
        <a:custGeom>
          <a:pathLst>
            <a:path h="16384" w="16384">
              <a:moveTo>
                <a:pt x="7022" y="4572"/>
              </a:moveTo>
              <a:lnTo>
                <a:pt x="9362" y="0"/>
              </a:lnTo>
              <a:lnTo>
                <a:pt x="9362" y="4001"/>
              </a:lnTo>
              <a:lnTo>
                <a:pt x="12873" y="2667"/>
              </a:lnTo>
              <a:lnTo>
                <a:pt x="10767" y="5525"/>
              </a:lnTo>
              <a:lnTo>
                <a:pt x="16384" y="5715"/>
              </a:lnTo>
              <a:lnTo>
                <a:pt x="11469" y="7049"/>
              </a:lnTo>
              <a:lnTo>
                <a:pt x="14980" y="8764"/>
              </a:lnTo>
              <a:lnTo>
                <a:pt x="11235" y="9335"/>
              </a:lnTo>
              <a:lnTo>
                <a:pt x="14746" y="13336"/>
              </a:lnTo>
              <a:lnTo>
                <a:pt x="9362" y="10288"/>
              </a:lnTo>
              <a:lnTo>
                <a:pt x="8660" y="16384"/>
              </a:lnTo>
              <a:lnTo>
                <a:pt x="6554" y="10288"/>
              </a:lnTo>
              <a:lnTo>
                <a:pt x="3043" y="12193"/>
              </a:lnTo>
              <a:lnTo>
                <a:pt x="4915" y="8764"/>
              </a:lnTo>
              <a:lnTo>
                <a:pt x="1872" y="8764"/>
              </a:lnTo>
              <a:lnTo>
                <a:pt x="5617" y="7620"/>
              </a:lnTo>
              <a:lnTo>
                <a:pt x="0" y="5144"/>
              </a:lnTo>
              <a:lnTo>
                <a:pt x="5617" y="5715"/>
              </a:lnTo>
              <a:lnTo>
                <a:pt x="2341" y="1905"/>
              </a:lnTo>
              <a:lnTo>
                <a:pt x="7022" y="4572"/>
              </a:lnTo>
              <a:close/>
            </a:path>
          </a:pathLst>
        </a:custGeom>
        <a:solidFill>
          <a:srgbClr val="FFFF00"/>
        </a:solidFill>
        <a:ln w="1714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180975</xdr:colOff>
      <xdr:row>10</xdr:row>
      <xdr:rowOff>85725</xdr:rowOff>
    </xdr:from>
    <xdr:ext cx="228600" cy="219075"/>
    <xdr:sp>
      <xdr:nvSpPr>
        <xdr:cNvPr id="22" name="Oval 184"/>
        <xdr:cNvSpPr>
          <a:spLocks/>
        </xdr:cNvSpPr>
      </xdr:nvSpPr>
      <xdr:spPr>
        <a:xfrm>
          <a:off x="1323975" y="2105025"/>
          <a:ext cx="228600" cy="21907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180975</xdr:colOff>
      <xdr:row>10</xdr:row>
      <xdr:rowOff>85725</xdr:rowOff>
    </xdr:from>
    <xdr:ext cx="228600" cy="219075"/>
    <xdr:sp>
      <xdr:nvSpPr>
        <xdr:cNvPr id="23" name="Oval 185"/>
        <xdr:cNvSpPr>
          <a:spLocks/>
        </xdr:cNvSpPr>
      </xdr:nvSpPr>
      <xdr:spPr>
        <a:xfrm>
          <a:off x="2466975" y="2105025"/>
          <a:ext cx="228600" cy="21907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180975</xdr:colOff>
      <xdr:row>10</xdr:row>
      <xdr:rowOff>85725</xdr:rowOff>
    </xdr:from>
    <xdr:ext cx="228600" cy="219075"/>
    <xdr:sp>
      <xdr:nvSpPr>
        <xdr:cNvPr id="24" name="Oval 186"/>
        <xdr:cNvSpPr>
          <a:spLocks/>
        </xdr:cNvSpPr>
      </xdr:nvSpPr>
      <xdr:spPr>
        <a:xfrm>
          <a:off x="3609975" y="2105025"/>
          <a:ext cx="228600" cy="21907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180975</xdr:colOff>
      <xdr:row>10</xdr:row>
      <xdr:rowOff>85725</xdr:rowOff>
    </xdr:from>
    <xdr:ext cx="228600" cy="219075"/>
    <xdr:sp>
      <xdr:nvSpPr>
        <xdr:cNvPr id="25" name="Oval 187"/>
        <xdr:cNvSpPr>
          <a:spLocks/>
        </xdr:cNvSpPr>
      </xdr:nvSpPr>
      <xdr:spPr>
        <a:xfrm>
          <a:off x="4752975" y="2105025"/>
          <a:ext cx="228600" cy="21907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180975</xdr:colOff>
      <xdr:row>10</xdr:row>
      <xdr:rowOff>85725</xdr:rowOff>
    </xdr:from>
    <xdr:ext cx="228600" cy="219075"/>
    <xdr:sp>
      <xdr:nvSpPr>
        <xdr:cNvPr id="26" name="Oval 188"/>
        <xdr:cNvSpPr>
          <a:spLocks/>
        </xdr:cNvSpPr>
      </xdr:nvSpPr>
      <xdr:spPr>
        <a:xfrm>
          <a:off x="5895975" y="2105025"/>
          <a:ext cx="228600" cy="21907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180975</xdr:colOff>
      <xdr:row>10</xdr:row>
      <xdr:rowOff>85725</xdr:rowOff>
    </xdr:from>
    <xdr:ext cx="228600" cy="219075"/>
    <xdr:sp>
      <xdr:nvSpPr>
        <xdr:cNvPr id="27" name="Oval 189"/>
        <xdr:cNvSpPr>
          <a:spLocks/>
        </xdr:cNvSpPr>
      </xdr:nvSpPr>
      <xdr:spPr>
        <a:xfrm>
          <a:off x="7038975" y="2105025"/>
          <a:ext cx="228600" cy="21907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28575</xdr:rowOff>
    </xdr:from>
    <xdr:ext cx="571500" cy="876300"/>
    <xdr:grpSp>
      <xdr:nvGrpSpPr>
        <xdr:cNvPr id="28" name="Group 191"/>
        <xdr:cNvGrpSpPr>
          <a:grpSpLocks/>
        </xdr:cNvGrpSpPr>
      </xdr:nvGrpSpPr>
      <xdr:grpSpPr>
        <a:xfrm>
          <a:off x="4000500" y="952500"/>
          <a:ext cx="571500" cy="876300"/>
          <a:chOff x="429" y="121"/>
          <a:chExt cx="60" cy="98"/>
        </a:xfrm>
        <a:solidFill>
          <a:srgbClr val="FFFFFF"/>
        </a:solidFill>
      </xdr:grpSpPr>
      <xdr:sp>
        <xdr:nvSpPr>
          <xdr:cNvPr id="29" name="AutoShape 192"/>
          <xdr:cNvSpPr>
            <a:spLocks/>
          </xdr:cNvSpPr>
        </xdr:nvSpPr>
        <xdr:spPr>
          <a:xfrm>
            <a:off x="429" y="161"/>
            <a:ext cx="60" cy="58"/>
          </a:xfrm>
          <a:custGeom>
            <a:pathLst>
              <a:path h="1526" w="1734">
                <a:moveTo>
                  <a:pt x="1734" y="0"/>
                </a:moveTo>
                <a:lnTo>
                  <a:pt x="0" y="0"/>
                </a:lnTo>
                <a:lnTo>
                  <a:pt x="1" y="6"/>
                </a:lnTo>
                <a:lnTo>
                  <a:pt x="37" y="361"/>
                </a:lnTo>
                <a:lnTo>
                  <a:pt x="102" y="670"/>
                </a:lnTo>
                <a:lnTo>
                  <a:pt x="191" y="932"/>
                </a:lnTo>
                <a:lnTo>
                  <a:pt x="303" y="1146"/>
                </a:lnTo>
                <a:lnTo>
                  <a:pt x="428" y="1312"/>
                </a:lnTo>
                <a:lnTo>
                  <a:pt x="568" y="1431"/>
                </a:lnTo>
                <a:lnTo>
                  <a:pt x="713" y="1502"/>
                </a:lnTo>
                <a:lnTo>
                  <a:pt x="866" y="1526"/>
                </a:lnTo>
                <a:lnTo>
                  <a:pt x="1015" y="1504"/>
                </a:lnTo>
                <a:lnTo>
                  <a:pt x="1162" y="1433"/>
                </a:lnTo>
                <a:lnTo>
                  <a:pt x="1300" y="1314"/>
                </a:lnTo>
                <a:lnTo>
                  <a:pt x="1428" y="1147"/>
                </a:lnTo>
                <a:lnTo>
                  <a:pt x="1538" y="935"/>
                </a:lnTo>
                <a:lnTo>
                  <a:pt x="1629" y="673"/>
                </a:lnTo>
                <a:lnTo>
                  <a:pt x="1695" y="364"/>
                </a:lnTo>
                <a:lnTo>
                  <a:pt x="1733" y="6"/>
                </a:lnTo>
                <a:lnTo>
                  <a:pt x="1734" y="0"/>
                </a:lnTo>
                <a:close/>
              </a:path>
            </a:pathLst>
          </a:custGeom>
          <a:solidFill>
            <a:srgbClr val="008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193"/>
          <xdr:cNvSpPr>
            <a:spLocks/>
          </xdr:cNvSpPr>
        </xdr:nvSpPr>
        <xdr:spPr>
          <a:xfrm>
            <a:off x="436" y="168"/>
            <a:ext cx="46" cy="14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194"/>
          <xdr:cNvSpPr>
            <a:spLocks/>
          </xdr:cNvSpPr>
        </xdr:nvSpPr>
        <xdr:spPr>
          <a:xfrm>
            <a:off x="436" y="153"/>
            <a:ext cx="46" cy="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195"/>
          <xdr:cNvSpPr>
            <a:spLocks/>
          </xdr:cNvSpPr>
        </xdr:nvSpPr>
        <xdr:spPr>
          <a:xfrm>
            <a:off x="436" y="146"/>
            <a:ext cx="46" cy="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196"/>
          <xdr:cNvSpPr>
            <a:spLocks/>
          </xdr:cNvSpPr>
        </xdr:nvSpPr>
        <xdr:spPr>
          <a:xfrm>
            <a:off x="436" y="121"/>
            <a:ext cx="46" cy="7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197"/>
          <xdr:cNvSpPr>
            <a:spLocks/>
          </xdr:cNvSpPr>
        </xdr:nvSpPr>
        <xdr:spPr>
          <a:xfrm>
            <a:off x="429" y="139"/>
            <a:ext cx="60" cy="7"/>
          </a:xfrm>
          <a:custGeom>
            <a:pathLst>
              <a:path h="193" w="1733">
                <a:moveTo>
                  <a:pt x="192" y="0"/>
                </a:moveTo>
                <a:lnTo>
                  <a:pt x="0" y="193"/>
                </a:lnTo>
                <a:lnTo>
                  <a:pt x="1733" y="193"/>
                </a:lnTo>
                <a:lnTo>
                  <a:pt x="1541" y="0"/>
                </a:lnTo>
                <a:lnTo>
                  <a:pt x="192" y="0"/>
                </a:lnTo>
                <a:close/>
              </a:path>
            </a:pathLst>
          </a:custGeom>
          <a:solidFill>
            <a:srgbClr val="404040"/>
          </a:solidFill>
          <a:ln w="0" cmpd="sng">
            <a:solidFill>
              <a:srgbClr val="40404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198"/>
          <xdr:cNvSpPr>
            <a:spLocks/>
          </xdr:cNvSpPr>
        </xdr:nvSpPr>
        <xdr:spPr>
          <a:xfrm>
            <a:off x="442" y="128"/>
            <a:ext cx="1" cy="2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199"/>
          <xdr:cNvSpPr>
            <a:spLocks/>
          </xdr:cNvSpPr>
        </xdr:nvSpPr>
        <xdr:spPr>
          <a:xfrm>
            <a:off x="476" y="128"/>
            <a:ext cx="1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200"/>
          <xdr:cNvSpPr>
            <a:spLocks/>
          </xdr:cNvSpPr>
        </xdr:nvSpPr>
        <xdr:spPr>
          <a:xfrm>
            <a:off x="443" y="131"/>
            <a:ext cx="32" cy="2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9</xdr:col>
      <xdr:colOff>0</xdr:colOff>
      <xdr:row>19</xdr:row>
      <xdr:rowOff>0</xdr:rowOff>
    </xdr:from>
    <xdr:ext cx="285750" cy="161925"/>
    <xdr:sp>
      <xdr:nvSpPr>
        <xdr:cNvPr id="38" name="Rectangle 203"/>
        <xdr:cNvSpPr>
          <a:spLocks/>
        </xdr:cNvSpPr>
      </xdr:nvSpPr>
      <xdr:spPr>
        <a:xfrm>
          <a:off x="2571750" y="3562350"/>
          <a:ext cx="285750" cy="161925"/>
        </a:xfrm>
        <a:prstGeom prst="rect">
          <a:avLst/>
        </a:prstGeom>
        <a:gradFill rotWithShape="1">
          <a:gsLst>
            <a:gs pos="0">
              <a:srgbClr val="C20000"/>
            </a:gs>
            <a:gs pos="100000">
              <a:srgbClr val="FF00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285750" cy="161925"/>
    <xdr:sp>
      <xdr:nvSpPr>
        <xdr:cNvPr id="39" name="Rectangle 204"/>
        <xdr:cNvSpPr>
          <a:spLocks/>
        </xdr:cNvSpPr>
      </xdr:nvSpPr>
      <xdr:spPr>
        <a:xfrm>
          <a:off x="2857500" y="3562350"/>
          <a:ext cx="285750" cy="161925"/>
        </a:xfrm>
        <a:prstGeom prst="rect">
          <a:avLst/>
        </a:prstGeom>
        <a:gradFill rotWithShape="1">
          <a:gsLst>
            <a:gs pos="0">
              <a:srgbClr val="339933"/>
            </a:gs>
            <a:gs pos="100000">
              <a:srgbClr val="2B832B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285750" cy="161925"/>
    <xdr:sp>
      <xdr:nvSpPr>
        <xdr:cNvPr id="40" name="Rectangle 205"/>
        <xdr:cNvSpPr>
          <a:spLocks/>
        </xdr:cNvSpPr>
      </xdr:nvSpPr>
      <xdr:spPr>
        <a:xfrm>
          <a:off x="3143250" y="3562350"/>
          <a:ext cx="285750" cy="161925"/>
        </a:xfrm>
        <a:prstGeom prst="rect">
          <a:avLst/>
        </a:prstGeom>
        <a:gradFill rotWithShape="1">
          <a:gsLst>
            <a:gs pos="0">
              <a:srgbClr val="C20000"/>
            </a:gs>
            <a:gs pos="100000">
              <a:srgbClr val="FF00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285750" cy="161925"/>
    <xdr:sp>
      <xdr:nvSpPr>
        <xdr:cNvPr id="41" name="Rectangle 206"/>
        <xdr:cNvSpPr>
          <a:spLocks/>
        </xdr:cNvSpPr>
      </xdr:nvSpPr>
      <xdr:spPr>
        <a:xfrm>
          <a:off x="3429000" y="3562350"/>
          <a:ext cx="285750" cy="161925"/>
        </a:xfrm>
        <a:prstGeom prst="rect">
          <a:avLst/>
        </a:prstGeom>
        <a:gradFill rotWithShape="1">
          <a:gsLst>
            <a:gs pos="0">
              <a:srgbClr val="339933"/>
            </a:gs>
            <a:gs pos="100000">
              <a:srgbClr val="2B832B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19</xdr:row>
      <xdr:rowOff>0</xdr:rowOff>
    </xdr:from>
    <xdr:ext cx="285750" cy="161925"/>
    <xdr:sp>
      <xdr:nvSpPr>
        <xdr:cNvPr id="42" name="Rectangle 207"/>
        <xdr:cNvSpPr>
          <a:spLocks/>
        </xdr:cNvSpPr>
      </xdr:nvSpPr>
      <xdr:spPr>
        <a:xfrm>
          <a:off x="3714750" y="3562350"/>
          <a:ext cx="285750" cy="161925"/>
        </a:xfrm>
        <a:prstGeom prst="rect">
          <a:avLst/>
        </a:prstGeom>
        <a:gradFill rotWithShape="1">
          <a:gsLst>
            <a:gs pos="0">
              <a:srgbClr val="C20000"/>
            </a:gs>
            <a:gs pos="100000">
              <a:srgbClr val="FF00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285750" cy="161925"/>
    <xdr:sp>
      <xdr:nvSpPr>
        <xdr:cNvPr id="43" name="Rectangle 208"/>
        <xdr:cNvSpPr>
          <a:spLocks/>
        </xdr:cNvSpPr>
      </xdr:nvSpPr>
      <xdr:spPr>
        <a:xfrm>
          <a:off x="4000500" y="3562350"/>
          <a:ext cx="285750" cy="161925"/>
        </a:xfrm>
        <a:prstGeom prst="rect">
          <a:avLst/>
        </a:prstGeom>
        <a:gradFill rotWithShape="1">
          <a:gsLst>
            <a:gs pos="0">
              <a:srgbClr val="339933"/>
            </a:gs>
            <a:gs pos="100000">
              <a:srgbClr val="2B832B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285750" cy="161925"/>
    <xdr:sp>
      <xdr:nvSpPr>
        <xdr:cNvPr id="44" name="Rectangle 209"/>
        <xdr:cNvSpPr>
          <a:spLocks/>
        </xdr:cNvSpPr>
      </xdr:nvSpPr>
      <xdr:spPr>
        <a:xfrm>
          <a:off x="4286250" y="3562350"/>
          <a:ext cx="285750" cy="161925"/>
        </a:xfrm>
        <a:prstGeom prst="rect">
          <a:avLst/>
        </a:prstGeom>
        <a:gradFill rotWithShape="1">
          <a:gsLst>
            <a:gs pos="0">
              <a:srgbClr val="C20000"/>
            </a:gs>
            <a:gs pos="100000">
              <a:srgbClr val="FF00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285750" cy="161925"/>
    <xdr:sp>
      <xdr:nvSpPr>
        <xdr:cNvPr id="45" name="Rectangle 210"/>
        <xdr:cNvSpPr>
          <a:spLocks/>
        </xdr:cNvSpPr>
      </xdr:nvSpPr>
      <xdr:spPr>
        <a:xfrm>
          <a:off x="4572000" y="3562350"/>
          <a:ext cx="285750" cy="161925"/>
        </a:xfrm>
        <a:prstGeom prst="rect">
          <a:avLst/>
        </a:prstGeom>
        <a:gradFill rotWithShape="1">
          <a:gsLst>
            <a:gs pos="0">
              <a:srgbClr val="339933"/>
            </a:gs>
            <a:gs pos="100000">
              <a:srgbClr val="2B832B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285750" cy="161925"/>
    <xdr:sp>
      <xdr:nvSpPr>
        <xdr:cNvPr id="46" name="Rectangle 211"/>
        <xdr:cNvSpPr>
          <a:spLocks/>
        </xdr:cNvSpPr>
      </xdr:nvSpPr>
      <xdr:spPr>
        <a:xfrm>
          <a:off x="4857750" y="3562350"/>
          <a:ext cx="285750" cy="161925"/>
        </a:xfrm>
        <a:prstGeom prst="rect">
          <a:avLst/>
        </a:prstGeom>
        <a:gradFill rotWithShape="1">
          <a:gsLst>
            <a:gs pos="0">
              <a:srgbClr val="C20000"/>
            </a:gs>
            <a:gs pos="100000">
              <a:srgbClr val="FF00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19</xdr:row>
      <xdr:rowOff>0</xdr:rowOff>
    </xdr:from>
    <xdr:ext cx="285750" cy="161925"/>
    <xdr:sp>
      <xdr:nvSpPr>
        <xdr:cNvPr id="47" name="Rectangle 212"/>
        <xdr:cNvSpPr>
          <a:spLocks/>
        </xdr:cNvSpPr>
      </xdr:nvSpPr>
      <xdr:spPr>
        <a:xfrm>
          <a:off x="5143500" y="3562350"/>
          <a:ext cx="285750" cy="161925"/>
        </a:xfrm>
        <a:prstGeom prst="rect">
          <a:avLst/>
        </a:prstGeom>
        <a:gradFill rotWithShape="1">
          <a:gsLst>
            <a:gs pos="0">
              <a:srgbClr val="339933"/>
            </a:gs>
            <a:gs pos="100000">
              <a:srgbClr val="2B832B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285750" cy="161925"/>
    <xdr:sp>
      <xdr:nvSpPr>
        <xdr:cNvPr id="48" name="Rectangle 213"/>
        <xdr:cNvSpPr>
          <a:spLocks/>
        </xdr:cNvSpPr>
      </xdr:nvSpPr>
      <xdr:spPr>
        <a:xfrm>
          <a:off x="5429250" y="3562350"/>
          <a:ext cx="285750" cy="161925"/>
        </a:xfrm>
        <a:prstGeom prst="rect">
          <a:avLst/>
        </a:prstGeom>
        <a:gradFill rotWithShape="1">
          <a:gsLst>
            <a:gs pos="0">
              <a:srgbClr val="C20000"/>
            </a:gs>
            <a:gs pos="100000">
              <a:srgbClr val="FF00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19</xdr:row>
      <xdr:rowOff>0</xdr:rowOff>
    </xdr:from>
    <xdr:ext cx="285750" cy="161925"/>
    <xdr:sp>
      <xdr:nvSpPr>
        <xdr:cNvPr id="49" name="Rectangle 214"/>
        <xdr:cNvSpPr>
          <a:spLocks/>
        </xdr:cNvSpPr>
      </xdr:nvSpPr>
      <xdr:spPr>
        <a:xfrm>
          <a:off x="5715000" y="3562350"/>
          <a:ext cx="285750" cy="161925"/>
        </a:xfrm>
        <a:prstGeom prst="rect">
          <a:avLst/>
        </a:prstGeom>
        <a:gradFill rotWithShape="1">
          <a:gsLst>
            <a:gs pos="0">
              <a:srgbClr val="339933"/>
            </a:gs>
            <a:gs pos="100000">
              <a:srgbClr val="2B832B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0</xdr:col>
      <xdr:colOff>0</xdr:colOff>
      <xdr:row>0</xdr:row>
      <xdr:rowOff>0</xdr:rowOff>
    </xdr:from>
    <xdr:to>
      <xdr:col>4</xdr:col>
      <xdr:colOff>161925</xdr:colOff>
      <xdr:row>3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0" y="0"/>
          <a:ext cx="13049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1257300</xdr:colOff>
      <xdr:row>0</xdr:row>
      <xdr:rowOff>0</xdr:rowOff>
    </xdr:from>
    <xdr:to>
      <xdr:col>8</xdr:col>
      <xdr:colOff>1314450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514350</xdr:colOff>
      <xdr:row>3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0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1057275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514350</xdr:colOff>
      <xdr:row>3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0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4295775</xdr:colOff>
      <xdr:row>0</xdr:row>
      <xdr:rowOff>0</xdr:rowOff>
    </xdr:from>
    <xdr:to>
      <xdr:col>2</xdr:col>
      <xdr:colOff>5676900</xdr:colOff>
      <xdr:row>2</xdr:row>
      <xdr:rowOff>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1171575</xdr:colOff>
      <xdr:row>2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0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428625</xdr:colOff>
      <xdr:row>0</xdr:row>
      <xdr:rowOff>0</xdr:rowOff>
    </xdr:from>
    <xdr:to>
      <xdr:col>9</xdr:col>
      <xdr:colOff>1200150</xdr:colOff>
      <xdr:row>3</xdr:row>
      <xdr:rowOff>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695325</xdr:colOff>
      <xdr:row>3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0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37</xdr:row>
      <xdr:rowOff>57150</xdr:rowOff>
    </xdr:from>
    <xdr:ext cx="971550" cy="57150"/>
    <xdr:sp>
      <xdr:nvSpPr>
        <xdr:cNvPr id="1" name="Rectangle 390"/>
        <xdr:cNvSpPr>
          <a:spLocks/>
        </xdr:cNvSpPr>
      </xdr:nvSpPr>
      <xdr:spPr>
        <a:xfrm>
          <a:off x="4857750" y="5419725"/>
          <a:ext cx="971550" cy="57150"/>
        </a:xfrm>
        <a:prstGeom prst="rect">
          <a:avLst/>
        </a:prstGeom>
        <a:solidFill>
          <a:srgbClr val="FFFF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95250</xdr:rowOff>
    </xdr:from>
    <xdr:ext cx="1457325" cy="0"/>
    <xdr:sp>
      <xdr:nvSpPr>
        <xdr:cNvPr id="2" name="Line 435"/>
        <xdr:cNvSpPr>
          <a:spLocks/>
        </xdr:cNvSpPr>
      </xdr:nvSpPr>
      <xdr:spPr>
        <a:xfrm>
          <a:off x="971550" y="1152525"/>
          <a:ext cx="14573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4</xdr:row>
      <xdr:rowOff>85725</xdr:rowOff>
    </xdr:from>
    <xdr:ext cx="466725" cy="333375"/>
    <xdr:grpSp>
      <xdr:nvGrpSpPr>
        <xdr:cNvPr id="3" name="Group 471"/>
        <xdr:cNvGrpSpPr>
          <a:grpSpLocks/>
        </xdr:cNvGrpSpPr>
      </xdr:nvGrpSpPr>
      <xdr:grpSpPr>
        <a:xfrm>
          <a:off x="504825" y="981075"/>
          <a:ext cx="466725" cy="333375"/>
          <a:chOff x="1020000" y="2120000"/>
          <a:chExt cx="1020000" cy="680000"/>
        </a:xfrm>
        <a:solidFill>
          <a:srgbClr val="FFFFFF"/>
        </a:solidFill>
      </xdr:grpSpPr>
      <xdr:grpSp>
        <xdr:nvGrpSpPr>
          <xdr:cNvPr id="4" name="Group 472"/>
          <xdr:cNvGrpSpPr>
            <a:grpSpLocks/>
          </xdr:cNvGrpSpPr>
        </xdr:nvGrpSpPr>
        <xdr:grpSpPr>
          <a:xfrm>
            <a:off x="1200030" y="2120000"/>
            <a:ext cx="680085" cy="680000"/>
            <a:chOff x="1200000" y="2120000"/>
            <a:chExt cx="680000" cy="680000"/>
          </a:xfrm>
          <a:solidFill>
            <a:srgbClr val="FFFFFF"/>
          </a:solidFill>
        </xdr:grpSpPr>
        <xdr:sp>
          <xdr:nvSpPr>
            <xdr:cNvPr id="5" name="Oval 473"/>
            <xdr:cNvSpPr>
              <a:spLocks/>
            </xdr:cNvSpPr>
          </xdr:nvSpPr>
          <xdr:spPr>
            <a:xfrm>
              <a:off x="1200000" y="2120000"/>
              <a:ext cx="680000" cy="680000"/>
            </a:xfrm>
            <a:prstGeom prst="ellipse">
              <a:avLst/>
            </a:prstGeom>
            <a:noFill/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474"/>
            <xdr:cNvSpPr>
              <a:spLocks/>
            </xdr:cNvSpPr>
          </xdr:nvSpPr>
          <xdr:spPr>
            <a:xfrm>
              <a:off x="1340080" y="2279970"/>
              <a:ext cx="379950" cy="36006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" name="Rectangle 475"/>
          <xdr:cNvSpPr>
            <a:spLocks/>
          </xdr:cNvSpPr>
        </xdr:nvSpPr>
        <xdr:spPr>
          <a:xfrm>
            <a:off x="1800045" y="2379930"/>
            <a:ext cx="159885" cy="18003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476"/>
          <xdr:cNvSpPr>
            <a:spLocks/>
          </xdr:cNvSpPr>
        </xdr:nvSpPr>
        <xdr:spPr>
          <a:xfrm>
            <a:off x="1020000" y="2460000"/>
            <a:ext cx="180030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477"/>
          <xdr:cNvSpPr>
            <a:spLocks/>
          </xdr:cNvSpPr>
        </xdr:nvSpPr>
        <xdr:spPr>
          <a:xfrm>
            <a:off x="1560090" y="2460000"/>
            <a:ext cx="479910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 editAs="oneCell">
    <xdr:from>
      <xdr:col>15</xdr:col>
      <xdr:colOff>66675</xdr:colOff>
      <xdr:row>0</xdr:row>
      <xdr:rowOff>0</xdr:rowOff>
    </xdr:from>
    <xdr:to>
      <xdr:col>17</xdr:col>
      <xdr:colOff>476250</xdr:colOff>
      <xdr:row>3</xdr:row>
      <xdr:rowOff>28575</xdr:rowOff>
    </xdr:to>
    <xdr:pic>
      <xdr:nvPicPr>
        <xdr:cNvPr id="10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180975</xdr:colOff>
      <xdr:row>47</xdr:row>
      <xdr:rowOff>9525</xdr:rowOff>
    </xdr:from>
    <xdr:to>
      <xdr:col>13</xdr:col>
      <xdr:colOff>352425</xdr:colOff>
      <xdr:row>48</xdr:row>
      <xdr:rowOff>0</xdr:rowOff>
    </xdr:to>
    <xdr:grpSp>
      <xdr:nvGrpSpPr>
        <xdr:cNvPr id="11" name="Group 564"/>
        <xdr:cNvGrpSpPr>
          <a:grpSpLocks/>
        </xdr:cNvGrpSpPr>
      </xdr:nvGrpSpPr>
      <xdr:grpSpPr>
        <a:xfrm>
          <a:off x="6496050" y="66484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2" name="Oval 407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408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</xdr:col>
      <xdr:colOff>142875</xdr:colOff>
      <xdr:row>41</xdr:row>
      <xdr:rowOff>9525</xdr:rowOff>
    </xdr:from>
    <xdr:ext cx="228600" cy="142875"/>
    <xdr:grpSp>
      <xdr:nvGrpSpPr>
        <xdr:cNvPr id="14" name="Group 419"/>
        <xdr:cNvGrpSpPr>
          <a:grpSpLocks/>
        </xdr:cNvGrpSpPr>
      </xdr:nvGrpSpPr>
      <xdr:grpSpPr>
        <a:xfrm>
          <a:off x="6457950" y="60198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15" name="Rectangle 412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439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13</xdr:col>
      <xdr:colOff>142875</xdr:colOff>
      <xdr:row>43</xdr:row>
      <xdr:rowOff>28575</xdr:rowOff>
    </xdr:from>
    <xdr:ext cx="228600" cy="114300"/>
    <xdr:grpSp>
      <xdr:nvGrpSpPr>
        <xdr:cNvPr id="17" name="Group 420"/>
        <xdr:cNvGrpSpPr>
          <a:grpSpLocks/>
        </xdr:cNvGrpSpPr>
      </xdr:nvGrpSpPr>
      <xdr:grpSpPr>
        <a:xfrm>
          <a:off x="6457950" y="624840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8" name="Rectangle 411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Oval 409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414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415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416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417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5</xdr:row>
      <xdr:rowOff>9525</xdr:rowOff>
    </xdr:from>
    <xdr:ext cx="228600" cy="142875"/>
    <xdr:grpSp>
      <xdr:nvGrpSpPr>
        <xdr:cNvPr id="24" name="Group 442"/>
        <xdr:cNvGrpSpPr>
          <a:grpSpLocks/>
        </xdr:cNvGrpSpPr>
      </xdr:nvGrpSpPr>
      <xdr:grpSpPr>
        <a:xfrm>
          <a:off x="5486400" y="10668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25" name="Rectangle 443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444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17</xdr:col>
      <xdr:colOff>142875</xdr:colOff>
      <xdr:row>5</xdr:row>
      <xdr:rowOff>9525</xdr:rowOff>
    </xdr:from>
    <xdr:ext cx="228600" cy="142875"/>
    <xdr:grpSp>
      <xdr:nvGrpSpPr>
        <xdr:cNvPr id="27" name="Group 445"/>
        <xdr:cNvGrpSpPr>
          <a:grpSpLocks/>
        </xdr:cNvGrpSpPr>
      </xdr:nvGrpSpPr>
      <xdr:grpSpPr>
        <a:xfrm>
          <a:off x="8401050" y="10668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28" name="Rectangle 446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447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9</xdr:row>
      <xdr:rowOff>9525</xdr:rowOff>
    </xdr:from>
    <xdr:ext cx="228600" cy="142875"/>
    <xdr:grpSp>
      <xdr:nvGrpSpPr>
        <xdr:cNvPr id="30" name="Group 448"/>
        <xdr:cNvGrpSpPr>
          <a:grpSpLocks/>
        </xdr:cNvGrpSpPr>
      </xdr:nvGrpSpPr>
      <xdr:grpSpPr>
        <a:xfrm>
          <a:off x="5486400" y="160972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31" name="Rectangle 449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450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5</xdr:col>
      <xdr:colOff>142875</xdr:colOff>
      <xdr:row>9</xdr:row>
      <xdr:rowOff>9525</xdr:rowOff>
    </xdr:from>
    <xdr:ext cx="228600" cy="142875"/>
    <xdr:grpSp>
      <xdr:nvGrpSpPr>
        <xdr:cNvPr id="33" name="Group 451"/>
        <xdr:cNvGrpSpPr>
          <a:grpSpLocks/>
        </xdr:cNvGrpSpPr>
      </xdr:nvGrpSpPr>
      <xdr:grpSpPr>
        <a:xfrm>
          <a:off x="2571750" y="160972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34" name="Rectangle 452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453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13</xdr:row>
      <xdr:rowOff>9525</xdr:rowOff>
    </xdr:from>
    <xdr:ext cx="228600" cy="142875"/>
    <xdr:grpSp>
      <xdr:nvGrpSpPr>
        <xdr:cNvPr id="36" name="Group 454"/>
        <xdr:cNvGrpSpPr>
          <a:grpSpLocks/>
        </xdr:cNvGrpSpPr>
      </xdr:nvGrpSpPr>
      <xdr:grpSpPr>
        <a:xfrm>
          <a:off x="1114425" y="21526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37" name="Rectangle 455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456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17</xdr:row>
      <xdr:rowOff>9525</xdr:rowOff>
    </xdr:from>
    <xdr:ext cx="228600" cy="142875"/>
    <xdr:grpSp>
      <xdr:nvGrpSpPr>
        <xdr:cNvPr id="39" name="Group 457"/>
        <xdr:cNvGrpSpPr>
          <a:grpSpLocks/>
        </xdr:cNvGrpSpPr>
      </xdr:nvGrpSpPr>
      <xdr:grpSpPr>
        <a:xfrm>
          <a:off x="1114425" y="26860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0" name="Rectangle 458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59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21</xdr:row>
      <xdr:rowOff>9525</xdr:rowOff>
    </xdr:from>
    <xdr:ext cx="228600" cy="142875"/>
    <xdr:grpSp>
      <xdr:nvGrpSpPr>
        <xdr:cNvPr id="42" name="Group 460"/>
        <xdr:cNvGrpSpPr>
          <a:grpSpLocks/>
        </xdr:cNvGrpSpPr>
      </xdr:nvGrpSpPr>
      <xdr:grpSpPr>
        <a:xfrm>
          <a:off x="1114425" y="32289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3" name="Rectangle 461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62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25</xdr:row>
      <xdr:rowOff>9525</xdr:rowOff>
    </xdr:from>
    <xdr:ext cx="228600" cy="142875"/>
    <xdr:grpSp>
      <xdr:nvGrpSpPr>
        <xdr:cNvPr id="45" name="Group 463"/>
        <xdr:cNvGrpSpPr>
          <a:grpSpLocks/>
        </xdr:cNvGrpSpPr>
      </xdr:nvGrpSpPr>
      <xdr:grpSpPr>
        <a:xfrm>
          <a:off x="1114425" y="37623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6" name="Rectangle 464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65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29</xdr:row>
      <xdr:rowOff>9525</xdr:rowOff>
    </xdr:from>
    <xdr:ext cx="228600" cy="142875"/>
    <xdr:grpSp>
      <xdr:nvGrpSpPr>
        <xdr:cNvPr id="48" name="Group 466"/>
        <xdr:cNvGrpSpPr>
          <a:grpSpLocks/>
        </xdr:cNvGrpSpPr>
      </xdr:nvGrpSpPr>
      <xdr:grpSpPr>
        <a:xfrm>
          <a:off x="1114425" y="42957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9" name="Rectangle 467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468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33</xdr:row>
      <xdr:rowOff>9525</xdr:rowOff>
    </xdr:from>
    <xdr:ext cx="228600" cy="142875"/>
    <xdr:grpSp>
      <xdr:nvGrpSpPr>
        <xdr:cNvPr id="51" name="Group 469"/>
        <xdr:cNvGrpSpPr>
          <a:grpSpLocks/>
        </xdr:cNvGrpSpPr>
      </xdr:nvGrpSpPr>
      <xdr:grpSpPr>
        <a:xfrm>
          <a:off x="1114425" y="48387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52" name="Rectangle 470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471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5</xdr:col>
      <xdr:colOff>142875</xdr:colOff>
      <xdr:row>37</xdr:row>
      <xdr:rowOff>9525</xdr:rowOff>
    </xdr:from>
    <xdr:ext cx="228600" cy="142875"/>
    <xdr:grpSp>
      <xdr:nvGrpSpPr>
        <xdr:cNvPr id="54" name="Group 472"/>
        <xdr:cNvGrpSpPr>
          <a:grpSpLocks/>
        </xdr:cNvGrpSpPr>
      </xdr:nvGrpSpPr>
      <xdr:grpSpPr>
        <a:xfrm>
          <a:off x="2571750" y="53721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55" name="Rectangle 473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474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33</xdr:row>
      <xdr:rowOff>9525</xdr:rowOff>
    </xdr:from>
    <xdr:ext cx="228600" cy="142875"/>
    <xdr:grpSp>
      <xdr:nvGrpSpPr>
        <xdr:cNvPr id="57" name="Group 475"/>
        <xdr:cNvGrpSpPr>
          <a:grpSpLocks/>
        </xdr:cNvGrpSpPr>
      </xdr:nvGrpSpPr>
      <xdr:grpSpPr>
        <a:xfrm>
          <a:off x="5486400" y="48387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58" name="Rectangle 476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477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29</xdr:row>
      <xdr:rowOff>9525</xdr:rowOff>
    </xdr:from>
    <xdr:ext cx="228600" cy="142875"/>
    <xdr:grpSp>
      <xdr:nvGrpSpPr>
        <xdr:cNvPr id="60" name="Group 478"/>
        <xdr:cNvGrpSpPr>
          <a:grpSpLocks/>
        </xdr:cNvGrpSpPr>
      </xdr:nvGrpSpPr>
      <xdr:grpSpPr>
        <a:xfrm>
          <a:off x="5486400" y="42957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61" name="Rectangle 479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480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25</xdr:row>
      <xdr:rowOff>9525</xdr:rowOff>
    </xdr:from>
    <xdr:ext cx="228600" cy="142875"/>
    <xdr:grpSp>
      <xdr:nvGrpSpPr>
        <xdr:cNvPr id="63" name="Group 481"/>
        <xdr:cNvGrpSpPr>
          <a:grpSpLocks/>
        </xdr:cNvGrpSpPr>
      </xdr:nvGrpSpPr>
      <xdr:grpSpPr>
        <a:xfrm>
          <a:off x="5486400" y="37623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64" name="Rectangle 482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483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21</xdr:row>
      <xdr:rowOff>9525</xdr:rowOff>
    </xdr:from>
    <xdr:ext cx="228600" cy="142875"/>
    <xdr:grpSp>
      <xdr:nvGrpSpPr>
        <xdr:cNvPr id="66" name="Group 484"/>
        <xdr:cNvGrpSpPr>
          <a:grpSpLocks/>
        </xdr:cNvGrpSpPr>
      </xdr:nvGrpSpPr>
      <xdr:grpSpPr>
        <a:xfrm>
          <a:off x="5486400" y="32289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67" name="Rectangle 485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486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17</xdr:row>
      <xdr:rowOff>9525</xdr:rowOff>
    </xdr:from>
    <xdr:ext cx="228600" cy="142875"/>
    <xdr:grpSp>
      <xdr:nvGrpSpPr>
        <xdr:cNvPr id="69" name="Group 487"/>
        <xdr:cNvGrpSpPr>
          <a:grpSpLocks/>
        </xdr:cNvGrpSpPr>
      </xdr:nvGrpSpPr>
      <xdr:grpSpPr>
        <a:xfrm>
          <a:off x="5486400" y="26860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70" name="Rectangle 488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489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13</xdr:row>
      <xdr:rowOff>9525</xdr:rowOff>
    </xdr:from>
    <xdr:ext cx="228600" cy="142875"/>
    <xdr:grpSp>
      <xdr:nvGrpSpPr>
        <xdr:cNvPr id="72" name="Group 490"/>
        <xdr:cNvGrpSpPr>
          <a:grpSpLocks/>
        </xdr:cNvGrpSpPr>
      </xdr:nvGrpSpPr>
      <xdr:grpSpPr>
        <a:xfrm>
          <a:off x="5486400" y="21526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73" name="Rectangle 491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492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17</xdr:col>
      <xdr:colOff>142875</xdr:colOff>
      <xdr:row>33</xdr:row>
      <xdr:rowOff>9525</xdr:rowOff>
    </xdr:from>
    <xdr:ext cx="228600" cy="142875"/>
    <xdr:grpSp>
      <xdr:nvGrpSpPr>
        <xdr:cNvPr id="75" name="Group 493"/>
        <xdr:cNvGrpSpPr>
          <a:grpSpLocks/>
        </xdr:cNvGrpSpPr>
      </xdr:nvGrpSpPr>
      <xdr:grpSpPr>
        <a:xfrm>
          <a:off x="8401050" y="48387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76" name="Rectangle 494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495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14</xdr:col>
      <xdr:colOff>142875</xdr:colOff>
      <xdr:row>5</xdr:row>
      <xdr:rowOff>28575</xdr:rowOff>
    </xdr:from>
    <xdr:ext cx="228600" cy="114300"/>
    <xdr:grpSp>
      <xdr:nvGrpSpPr>
        <xdr:cNvPr id="78" name="Group 496"/>
        <xdr:cNvGrpSpPr>
          <a:grpSpLocks/>
        </xdr:cNvGrpSpPr>
      </xdr:nvGrpSpPr>
      <xdr:grpSpPr>
        <a:xfrm>
          <a:off x="6943725" y="10858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79" name="Rectangle 497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Oval 498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499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utoShape 500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utoShape 501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AutoShape 502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9</xdr:row>
      <xdr:rowOff>28575</xdr:rowOff>
    </xdr:from>
    <xdr:ext cx="228600" cy="114300"/>
    <xdr:grpSp>
      <xdr:nvGrpSpPr>
        <xdr:cNvPr id="85" name="Group 503"/>
        <xdr:cNvGrpSpPr>
          <a:grpSpLocks/>
        </xdr:cNvGrpSpPr>
      </xdr:nvGrpSpPr>
      <xdr:grpSpPr>
        <a:xfrm>
          <a:off x="1114425" y="1628775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86" name="Rectangle 504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505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utoShape 506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AutoShape 507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AutoShape 508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AutoShape 509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8</xdr:col>
      <xdr:colOff>142875</xdr:colOff>
      <xdr:row>9</xdr:row>
      <xdr:rowOff>19050</xdr:rowOff>
    </xdr:from>
    <xdr:ext cx="228600" cy="114300"/>
    <xdr:grpSp>
      <xdr:nvGrpSpPr>
        <xdr:cNvPr id="92" name="Group 510"/>
        <xdr:cNvGrpSpPr>
          <a:grpSpLocks/>
        </xdr:cNvGrpSpPr>
      </xdr:nvGrpSpPr>
      <xdr:grpSpPr>
        <a:xfrm>
          <a:off x="4029075" y="16192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93" name="Rectangle 511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512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AutoShape 513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AutoShape 514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AutoShape 515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AutoShape 516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8</xdr:col>
      <xdr:colOff>142875</xdr:colOff>
      <xdr:row>21</xdr:row>
      <xdr:rowOff>28575</xdr:rowOff>
    </xdr:from>
    <xdr:ext cx="228600" cy="114300"/>
    <xdr:grpSp>
      <xdr:nvGrpSpPr>
        <xdr:cNvPr id="99" name="Group 517"/>
        <xdr:cNvGrpSpPr>
          <a:grpSpLocks/>
        </xdr:cNvGrpSpPr>
      </xdr:nvGrpSpPr>
      <xdr:grpSpPr>
        <a:xfrm>
          <a:off x="4029075" y="3248025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00" name="Rectangle 518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Oval 519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AutoShape 520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AutoShape 521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AutoShape 522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AutoShape 523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5</xdr:col>
      <xdr:colOff>142875</xdr:colOff>
      <xdr:row>21</xdr:row>
      <xdr:rowOff>28575</xdr:rowOff>
    </xdr:from>
    <xdr:ext cx="228600" cy="114300"/>
    <xdr:grpSp>
      <xdr:nvGrpSpPr>
        <xdr:cNvPr id="106" name="Group 524"/>
        <xdr:cNvGrpSpPr>
          <a:grpSpLocks/>
        </xdr:cNvGrpSpPr>
      </xdr:nvGrpSpPr>
      <xdr:grpSpPr>
        <a:xfrm>
          <a:off x="2571750" y="3248025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07" name="Rectangle 525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Oval 526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AutoShape 527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AutoShape 528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AutoShape 529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AutoShape 530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7</xdr:col>
      <xdr:colOff>142875</xdr:colOff>
      <xdr:row>37</xdr:row>
      <xdr:rowOff>28575</xdr:rowOff>
    </xdr:from>
    <xdr:ext cx="228600" cy="114300"/>
    <xdr:grpSp>
      <xdr:nvGrpSpPr>
        <xdr:cNvPr id="113" name="Group 531"/>
        <xdr:cNvGrpSpPr>
          <a:grpSpLocks/>
        </xdr:cNvGrpSpPr>
      </xdr:nvGrpSpPr>
      <xdr:grpSpPr>
        <a:xfrm>
          <a:off x="3543300" y="53911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14" name="Rectangle 532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533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534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AutoShape 535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AutoShape 536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AutoShape 537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37</xdr:row>
      <xdr:rowOff>28575</xdr:rowOff>
    </xdr:from>
    <xdr:ext cx="228600" cy="114300"/>
    <xdr:grpSp>
      <xdr:nvGrpSpPr>
        <xdr:cNvPr id="120" name="Group 538"/>
        <xdr:cNvGrpSpPr>
          <a:grpSpLocks/>
        </xdr:cNvGrpSpPr>
      </xdr:nvGrpSpPr>
      <xdr:grpSpPr>
        <a:xfrm>
          <a:off x="1114425" y="53911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21" name="Rectangle 539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540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AutoShape 541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AutoShape 542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AutoShape 543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AutoShape 544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12</xdr:col>
      <xdr:colOff>0</xdr:colOff>
      <xdr:row>37</xdr:row>
      <xdr:rowOff>0</xdr:rowOff>
    </xdr:from>
    <xdr:ext cx="390525" cy="161925"/>
    <xdr:grpSp>
      <xdr:nvGrpSpPr>
        <xdr:cNvPr id="127" name="Group 561"/>
        <xdr:cNvGrpSpPr>
          <a:grpSpLocks/>
        </xdr:cNvGrpSpPr>
      </xdr:nvGrpSpPr>
      <xdr:grpSpPr>
        <a:xfrm>
          <a:off x="5829300" y="5362575"/>
          <a:ext cx="390525" cy="161925"/>
          <a:chOff x="612" y="567"/>
          <a:chExt cx="41" cy="17"/>
        </a:xfrm>
        <a:solidFill>
          <a:srgbClr val="FFFFFF"/>
        </a:solidFill>
      </xdr:grpSpPr>
      <xdr:sp>
        <xdr:nvSpPr>
          <xdr:cNvPr id="128" name="Drawing 670"/>
          <xdr:cNvSpPr>
            <a:spLocks/>
          </xdr:cNvSpPr>
        </xdr:nvSpPr>
        <xdr:spPr>
          <a:xfrm>
            <a:off x="612" y="567"/>
            <a:ext cx="41" cy="17"/>
          </a:xfrm>
          <a:custGeom>
            <a:pathLst>
              <a:path h="16384" w="16384">
                <a:moveTo>
                  <a:pt x="16384" y="5564"/>
                </a:moveTo>
                <a:lnTo>
                  <a:pt x="16384" y="11129"/>
                </a:lnTo>
                <a:lnTo>
                  <a:pt x="14135" y="16384"/>
                </a:lnTo>
                <a:lnTo>
                  <a:pt x="2731" y="16384"/>
                </a:lnTo>
                <a:lnTo>
                  <a:pt x="0" y="11129"/>
                </a:lnTo>
                <a:lnTo>
                  <a:pt x="0" y="5564"/>
                </a:lnTo>
                <a:lnTo>
                  <a:pt x="2891" y="0"/>
                </a:lnTo>
                <a:lnTo>
                  <a:pt x="14055" y="0"/>
                </a:lnTo>
                <a:lnTo>
                  <a:pt x="16384" y="5564"/>
                </a:lnTo>
                <a:close/>
              </a:path>
            </a:pathLst>
          </a:custGeom>
          <a:pattFill prst="pct50">
            <a:fgClr>
              <a:srgbClr val="FFFF00"/>
            </a:fgClr>
            <a:bgClr>
              <a:srgbClr val="FF0000"/>
            </a:bgClr>
          </a:patt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9" name="Group 317"/>
          <xdr:cNvGrpSpPr>
            <a:grpSpLocks/>
          </xdr:cNvGrpSpPr>
        </xdr:nvGrpSpPr>
        <xdr:grpSpPr>
          <a:xfrm>
            <a:off x="624" y="568"/>
            <a:ext cx="18" cy="15"/>
            <a:chOff x="11760000" y="11200000"/>
            <a:chExt cx="400000" cy="340000"/>
          </a:xfrm>
          <a:solidFill>
            <a:srgbClr val="FFFFFF"/>
          </a:solidFill>
        </xdr:grpSpPr>
        <xdr:sp>
          <xdr:nvSpPr>
            <xdr:cNvPr id="130" name="Drawing 672"/>
            <xdr:cNvSpPr>
              <a:spLocks/>
            </xdr:cNvSpPr>
          </xdr:nvSpPr>
          <xdr:spPr>
            <a:xfrm>
              <a:off x="11780000" y="11380030"/>
              <a:ext cx="300000" cy="159970"/>
            </a:xfrm>
            <a:custGeom>
              <a:pathLst>
                <a:path h="16384" w="16384">
                  <a:moveTo>
                    <a:pt x="0" y="0"/>
                  </a:moveTo>
                  <a:lnTo>
                    <a:pt x="13192" y="16384"/>
                  </a:lnTo>
                  <a:lnTo>
                    <a:pt x="16384" y="14336"/>
                  </a:lnTo>
                  <a:lnTo>
                    <a:pt x="127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Drawing 673"/>
            <xdr:cNvSpPr>
              <a:spLocks/>
            </xdr:cNvSpPr>
          </xdr:nvSpPr>
          <xdr:spPr>
            <a:xfrm>
              <a:off x="11760000" y="11380030"/>
              <a:ext cx="380000" cy="159970"/>
            </a:xfrm>
            <a:custGeom>
              <a:pathLst>
                <a:path h="16384" w="16384">
                  <a:moveTo>
                    <a:pt x="0" y="12994"/>
                  </a:moveTo>
                  <a:lnTo>
                    <a:pt x="2614" y="16384"/>
                  </a:lnTo>
                  <a:lnTo>
                    <a:pt x="16384" y="0"/>
                  </a:lnTo>
                  <a:lnTo>
                    <a:pt x="14641" y="0"/>
                  </a:lnTo>
                  <a:lnTo>
                    <a:pt x="0" y="12994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Line 320"/>
            <xdr:cNvSpPr>
              <a:spLocks/>
            </xdr:cNvSpPr>
          </xdr:nvSpPr>
          <xdr:spPr>
            <a:xfrm flipV="1">
              <a:off x="11920000" y="11200000"/>
              <a:ext cx="80000" cy="240040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Drawing 675"/>
            <xdr:cNvSpPr>
              <a:spLocks/>
            </xdr:cNvSpPr>
          </xdr:nvSpPr>
          <xdr:spPr>
            <a:xfrm>
              <a:off x="11960000" y="11200000"/>
              <a:ext cx="200000" cy="159970"/>
            </a:xfrm>
            <a:custGeom>
              <a:pathLst>
                <a:path h="16384" w="16384">
                  <a:moveTo>
                    <a:pt x="4733" y="0"/>
                  </a:moveTo>
                  <a:lnTo>
                    <a:pt x="0" y="16384"/>
                  </a:lnTo>
                  <a:lnTo>
                    <a:pt x="16384" y="12909"/>
                  </a:lnTo>
                  <a:lnTo>
                    <a:pt x="4733" y="0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4" name="AutoShape 553"/>
          <xdr:cNvSpPr>
            <a:spLocks/>
          </xdr:cNvSpPr>
        </xdr:nvSpPr>
        <xdr:spPr>
          <a:xfrm>
            <a:off x="618" y="570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554"/>
          <xdr:cNvSpPr>
            <a:spLocks/>
          </xdr:cNvSpPr>
        </xdr:nvSpPr>
        <xdr:spPr>
          <a:xfrm flipH="1">
            <a:off x="645" y="570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AutoShape 555"/>
          <xdr:cNvSpPr>
            <a:spLocks/>
          </xdr:cNvSpPr>
        </xdr:nvSpPr>
        <xdr:spPr>
          <a:xfrm>
            <a:off x="622" y="572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AutoShape 556"/>
          <xdr:cNvSpPr>
            <a:spLocks/>
          </xdr:cNvSpPr>
        </xdr:nvSpPr>
        <xdr:spPr>
          <a:xfrm flipH="1">
            <a:off x="642" y="572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13</xdr:col>
      <xdr:colOff>123825</xdr:colOff>
      <xdr:row>45</xdr:row>
      <xdr:rowOff>9525</xdr:rowOff>
    </xdr:from>
    <xdr:ext cx="295275" cy="142875"/>
    <xdr:grpSp>
      <xdr:nvGrpSpPr>
        <xdr:cNvPr id="138" name="Group 562"/>
        <xdr:cNvGrpSpPr>
          <a:grpSpLocks/>
        </xdr:cNvGrpSpPr>
      </xdr:nvGrpSpPr>
      <xdr:grpSpPr>
        <a:xfrm>
          <a:off x="6438900" y="6438900"/>
          <a:ext cx="295275" cy="142875"/>
          <a:chOff x="676" y="680"/>
          <a:chExt cx="31" cy="15"/>
        </a:xfrm>
        <a:solidFill>
          <a:srgbClr val="FFFFFF"/>
        </a:solidFill>
      </xdr:grpSpPr>
      <xdr:grpSp>
        <xdr:nvGrpSpPr>
          <xdr:cNvPr id="139" name="Group 545"/>
          <xdr:cNvGrpSpPr>
            <a:grpSpLocks/>
          </xdr:cNvGrpSpPr>
        </xdr:nvGrpSpPr>
        <xdr:grpSpPr>
          <a:xfrm>
            <a:off x="682" y="680"/>
            <a:ext cx="18" cy="15"/>
            <a:chOff x="11760000" y="11200000"/>
            <a:chExt cx="400000" cy="340000"/>
          </a:xfrm>
          <a:solidFill>
            <a:srgbClr val="FFFFFF"/>
          </a:solidFill>
        </xdr:grpSpPr>
        <xdr:sp>
          <xdr:nvSpPr>
            <xdr:cNvPr id="140" name="Drawing 672"/>
            <xdr:cNvSpPr>
              <a:spLocks/>
            </xdr:cNvSpPr>
          </xdr:nvSpPr>
          <xdr:spPr>
            <a:xfrm>
              <a:off x="11780000" y="11380030"/>
              <a:ext cx="300000" cy="159970"/>
            </a:xfrm>
            <a:custGeom>
              <a:pathLst>
                <a:path h="16384" w="16384">
                  <a:moveTo>
                    <a:pt x="0" y="0"/>
                  </a:moveTo>
                  <a:lnTo>
                    <a:pt x="13192" y="16384"/>
                  </a:lnTo>
                  <a:lnTo>
                    <a:pt x="16384" y="14336"/>
                  </a:lnTo>
                  <a:lnTo>
                    <a:pt x="127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" name="Drawing 673"/>
            <xdr:cNvSpPr>
              <a:spLocks/>
            </xdr:cNvSpPr>
          </xdr:nvSpPr>
          <xdr:spPr>
            <a:xfrm>
              <a:off x="11760000" y="11380030"/>
              <a:ext cx="380000" cy="159970"/>
            </a:xfrm>
            <a:custGeom>
              <a:pathLst>
                <a:path h="16384" w="16384">
                  <a:moveTo>
                    <a:pt x="0" y="12994"/>
                  </a:moveTo>
                  <a:lnTo>
                    <a:pt x="2614" y="16384"/>
                  </a:lnTo>
                  <a:lnTo>
                    <a:pt x="16384" y="0"/>
                  </a:lnTo>
                  <a:lnTo>
                    <a:pt x="14641" y="0"/>
                  </a:lnTo>
                  <a:lnTo>
                    <a:pt x="0" y="12994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Line 548"/>
            <xdr:cNvSpPr>
              <a:spLocks/>
            </xdr:cNvSpPr>
          </xdr:nvSpPr>
          <xdr:spPr>
            <a:xfrm flipV="1">
              <a:off x="11920000" y="11200000"/>
              <a:ext cx="80000" cy="240040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" name="Drawing 675"/>
            <xdr:cNvSpPr>
              <a:spLocks/>
            </xdr:cNvSpPr>
          </xdr:nvSpPr>
          <xdr:spPr>
            <a:xfrm>
              <a:off x="11960000" y="11200000"/>
              <a:ext cx="200000" cy="159970"/>
            </a:xfrm>
            <a:custGeom>
              <a:pathLst>
                <a:path h="16384" w="16384">
                  <a:moveTo>
                    <a:pt x="4733" y="0"/>
                  </a:moveTo>
                  <a:lnTo>
                    <a:pt x="0" y="16384"/>
                  </a:lnTo>
                  <a:lnTo>
                    <a:pt x="16384" y="12909"/>
                  </a:lnTo>
                  <a:lnTo>
                    <a:pt x="4733" y="0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4" name="AutoShape 557"/>
          <xdr:cNvSpPr>
            <a:spLocks/>
          </xdr:cNvSpPr>
        </xdr:nvSpPr>
        <xdr:spPr>
          <a:xfrm>
            <a:off x="676" y="681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AutoShape 558"/>
          <xdr:cNvSpPr>
            <a:spLocks/>
          </xdr:cNvSpPr>
        </xdr:nvSpPr>
        <xdr:spPr>
          <a:xfrm flipH="1">
            <a:off x="703" y="681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AutoShape 559"/>
          <xdr:cNvSpPr>
            <a:spLocks/>
          </xdr:cNvSpPr>
        </xdr:nvSpPr>
        <xdr:spPr>
          <a:xfrm>
            <a:off x="680" y="683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AutoShape 560"/>
          <xdr:cNvSpPr>
            <a:spLocks/>
          </xdr:cNvSpPr>
        </xdr:nvSpPr>
        <xdr:spPr>
          <a:xfrm flipH="1">
            <a:off x="700" y="683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13</xdr:col>
      <xdr:colOff>180975</xdr:colOff>
      <xdr:row>5</xdr:row>
      <xdr:rowOff>9525</xdr:rowOff>
    </xdr:from>
    <xdr:to>
      <xdr:col>13</xdr:col>
      <xdr:colOff>352425</xdr:colOff>
      <xdr:row>5</xdr:row>
      <xdr:rowOff>161925</xdr:rowOff>
    </xdr:to>
    <xdr:grpSp>
      <xdr:nvGrpSpPr>
        <xdr:cNvPr id="148" name="Group 565"/>
        <xdr:cNvGrpSpPr>
          <a:grpSpLocks/>
        </xdr:cNvGrpSpPr>
      </xdr:nvGrpSpPr>
      <xdr:grpSpPr>
        <a:xfrm>
          <a:off x="6496050" y="106680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49" name="Oval 566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AutoShape 567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9</xdr:row>
      <xdr:rowOff>9525</xdr:rowOff>
    </xdr:from>
    <xdr:to>
      <xdr:col>10</xdr:col>
      <xdr:colOff>352425</xdr:colOff>
      <xdr:row>10</xdr:row>
      <xdr:rowOff>0</xdr:rowOff>
    </xdr:to>
    <xdr:grpSp>
      <xdr:nvGrpSpPr>
        <xdr:cNvPr id="151" name="Group 571"/>
        <xdr:cNvGrpSpPr>
          <a:grpSpLocks/>
        </xdr:cNvGrpSpPr>
      </xdr:nvGrpSpPr>
      <xdr:grpSpPr>
        <a:xfrm>
          <a:off x="5038725" y="160972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52" name="Oval 572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AutoShape 573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13</xdr:row>
      <xdr:rowOff>9525</xdr:rowOff>
    </xdr:from>
    <xdr:to>
      <xdr:col>1</xdr:col>
      <xdr:colOff>352425</xdr:colOff>
      <xdr:row>14</xdr:row>
      <xdr:rowOff>0</xdr:rowOff>
    </xdr:to>
    <xdr:grpSp>
      <xdr:nvGrpSpPr>
        <xdr:cNvPr id="154" name="Group 574"/>
        <xdr:cNvGrpSpPr>
          <a:grpSpLocks/>
        </xdr:cNvGrpSpPr>
      </xdr:nvGrpSpPr>
      <xdr:grpSpPr>
        <a:xfrm>
          <a:off x="666750" y="21526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55" name="Oval 575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AutoShape 576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13</xdr:row>
      <xdr:rowOff>9525</xdr:rowOff>
    </xdr:from>
    <xdr:to>
      <xdr:col>10</xdr:col>
      <xdr:colOff>352425</xdr:colOff>
      <xdr:row>14</xdr:row>
      <xdr:rowOff>0</xdr:rowOff>
    </xdr:to>
    <xdr:grpSp>
      <xdr:nvGrpSpPr>
        <xdr:cNvPr id="157" name="Group 577"/>
        <xdr:cNvGrpSpPr>
          <a:grpSpLocks/>
        </xdr:cNvGrpSpPr>
      </xdr:nvGrpSpPr>
      <xdr:grpSpPr>
        <a:xfrm>
          <a:off x="5038725" y="21526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58" name="Oval 578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AutoShape 579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17</xdr:row>
      <xdr:rowOff>9525</xdr:rowOff>
    </xdr:from>
    <xdr:to>
      <xdr:col>10</xdr:col>
      <xdr:colOff>352425</xdr:colOff>
      <xdr:row>18</xdr:row>
      <xdr:rowOff>0</xdr:rowOff>
    </xdr:to>
    <xdr:grpSp>
      <xdr:nvGrpSpPr>
        <xdr:cNvPr id="160" name="Group 580"/>
        <xdr:cNvGrpSpPr>
          <a:grpSpLocks/>
        </xdr:cNvGrpSpPr>
      </xdr:nvGrpSpPr>
      <xdr:grpSpPr>
        <a:xfrm>
          <a:off x="5038725" y="26860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61" name="Oval 581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AutoShape 582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17</xdr:row>
      <xdr:rowOff>9525</xdr:rowOff>
    </xdr:from>
    <xdr:to>
      <xdr:col>1</xdr:col>
      <xdr:colOff>352425</xdr:colOff>
      <xdr:row>18</xdr:row>
      <xdr:rowOff>0</xdr:rowOff>
    </xdr:to>
    <xdr:grpSp>
      <xdr:nvGrpSpPr>
        <xdr:cNvPr id="163" name="Group 583"/>
        <xdr:cNvGrpSpPr>
          <a:grpSpLocks/>
        </xdr:cNvGrpSpPr>
      </xdr:nvGrpSpPr>
      <xdr:grpSpPr>
        <a:xfrm>
          <a:off x="666750" y="26860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64" name="Oval 584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AutoShape 585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21</xdr:row>
      <xdr:rowOff>9525</xdr:rowOff>
    </xdr:from>
    <xdr:to>
      <xdr:col>1</xdr:col>
      <xdr:colOff>352425</xdr:colOff>
      <xdr:row>22</xdr:row>
      <xdr:rowOff>0</xdr:rowOff>
    </xdr:to>
    <xdr:grpSp>
      <xdr:nvGrpSpPr>
        <xdr:cNvPr id="166" name="Group 586"/>
        <xdr:cNvGrpSpPr>
          <a:grpSpLocks/>
        </xdr:cNvGrpSpPr>
      </xdr:nvGrpSpPr>
      <xdr:grpSpPr>
        <a:xfrm>
          <a:off x="666750" y="32289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67" name="Oval 587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AutoShape 588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21</xdr:row>
      <xdr:rowOff>9525</xdr:rowOff>
    </xdr:from>
    <xdr:to>
      <xdr:col>10</xdr:col>
      <xdr:colOff>352425</xdr:colOff>
      <xdr:row>22</xdr:row>
      <xdr:rowOff>0</xdr:rowOff>
    </xdr:to>
    <xdr:grpSp>
      <xdr:nvGrpSpPr>
        <xdr:cNvPr id="169" name="Group 589"/>
        <xdr:cNvGrpSpPr>
          <a:grpSpLocks/>
        </xdr:cNvGrpSpPr>
      </xdr:nvGrpSpPr>
      <xdr:grpSpPr>
        <a:xfrm>
          <a:off x="5038725" y="32289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70" name="Oval 590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AutoShape 591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25</xdr:row>
      <xdr:rowOff>9525</xdr:rowOff>
    </xdr:from>
    <xdr:to>
      <xdr:col>1</xdr:col>
      <xdr:colOff>352425</xdr:colOff>
      <xdr:row>26</xdr:row>
      <xdr:rowOff>0</xdr:rowOff>
    </xdr:to>
    <xdr:grpSp>
      <xdr:nvGrpSpPr>
        <xdr:cNvPr id="172" name="Group 592"/>
        <xdr:cNvGrpSpPr>
          <a:grpSpLocks/>
        </xdr:cNvGrpSpPr>
      </xdr:nvGrpSpPr>
      <xdr:grpSpPr>
        <a:xfrm>
          <a:off x="666750" y="37623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73" name="Oval 593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AutoShape 594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25</xdr:row>
      <xdr:rowOff>9525</xdr:rowOff>
    </xdr:from>
    <xdr:to>
      <xdr:col>10</xdr:col>
      <xdr:colOff>352425</xdr:colOff>
      <xdr:row>26</xdr:row>
      <xdr:rowOff>0</xdr:rowOff>
    </xdr:to>
    <xdr:grpSp>
      <xdr:nvGrpSpPr>
        <xdr:cNvPr id="175" name="Group 595"/>
        <xdr:cNvGrpSpPr>
          <a:grpSpLocks/>
        </xdr:cNvGrpSpPr>
      </xdr:nvGrpSpPr>
      <xdr:grpSpPr>
        <a:xfrm>
          <a:off x="5038725" y="37623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76" name="Oval 596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AutoShape 597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180975</xdr:colOff>
      <xdr:row>29</xdr:row>
      <xdr:rowOff>9525</xdr:rowOff>
    </xdr:from>
    <xdr:to>
      <xdr:col>7</xdr:col>
      <xdr:colOff>352425</xdr:colOff>
      <xdr:row>30</xdr:row>
      <xdr:rowOff>0</xdr:rowOff>
    </xdr:to>
    <xdr:grpSp>
      <xdr:nvGrpSpPr>
        <xdr:cNvPr id="178" name="Group 601"/>
        <xdr:cNvGrpSpPr>
          <a:grpSpLocks/>
        </xdr:cNvGrpSpPr>
      </xdr:nvGrpSpPr>
      <xdr:grpSpPr>
        <a:xfrm>
          <a:off x="3581400" y="42957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79" name="Oval 602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AutoShape 603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180975</xdr:colOff>
      <xdr:row>29</xdr:row>
      <xdr:rowOff>9525</xdr:rowOff>
    </xdr:from>
    <xdr:to>
      <xdr:col>16</xdr:col>
      <xdr:colOff>352425</xdr:colOff>
      <xdr:row>30</xdr:row>
      <xdr:rowOff>0</xdr:rowOff>
    </xdr:to>
    <xdr:grpSp>
      <xdr:nvGrpSpPr>
        <xdr:cNvPr id="181" name="Group 604"/>
        <xdr:cNvGrpSpPr>
          <a:grpSpLocks/>
        </xdr:cNvGrpSpPr>
      </xdr:nvGrpSpPr>
      <xdr:grpSpPr>
        <a:xfrm>
          <a:off x="7953375" y="42957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82" name="Oval 605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AutoShape 606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37</xdr:row>
      <xdr:rowOff>9525</xdr:rowOff>
    </xdr:from>
    <xdr:to>
      <xdr:col>4</xdr:col>
      <xdr:colOff>352425</xdr:colOff>
      <xdr:row>38</xdr:row>
      <xdr:rowOff>0</xdr:rowOff>
    </xdr:to>
    <xdr:grpSp>
      <xdr:nvGrpSpPr>
        <xdr:cNvPr id="184" name="Group 610"/>
        <xdr:cNvGrpSpPr>
          <a:grpSpLocks/>
        </xdr:cNvGrpSpPr>
      </xdr:nvGrpSpPr>
      <xdr:grpSpPr>
        <a:xfrm>
          <a:off x="2124075" y="537210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85" name="Oval 611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AutoShape 612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17</xdr:col>
      <xdr:colOff>142875</xdr:colOff>
      <xdr:row>9</xdr:row>
      <xdr:rowOff>9525</xdr:rowOff>
    </xdr:from>
    <xdr:ext cx="228600" cy="142875"/>
    <xdr:grpSp>
      <xdr:nvGrpSpPr>
        <xdr:cNvPr id="187" name="Group 618"/>
        <xdr:cNvGrpSpPr>
          <a:grpSpLocks/>
        </xdr:cNvGrpSpPr>
      </xdr:nvGrpSpPr>
      <xdr:grpSpPr>
        <a:xfrm>
          <a:off x="8401050" y="160972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188" name="Rectangle 619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620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8</xdr:col>
      <xdr:colOff>142875</xdr:colOff>
      <xdr:row>13</xdr:row>
      <xdr:rowOff>9525</xdr:rowOff>
    </xdr:from>
    <xdr:ext cx="228600" cy="142875"/>
    <xdr:grpSp>
      <xdr:nvGrpSpPr>
        <xdr:cNvPr id="190" name="Group 621"/>
        <xdr:cNvGrpSpPr>
          <a:grpSpLocks/>
        </xdr:cNvGrpSpPr>
      </xdr:nvGrpSpPr>
      <xdr:grpSpPr>
        <a:xfrm>
          <a:off x="4029075" y="21526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191" name="Rectangle 622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623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10</xdr:col>
      <xdr:colOff>180975</xdr:colOff>
      <xdr:row>33</xdr:row>
      <xdr:rowOff>9525</xdr:rowOff>
    </xdr:from>
    <xdr:to>
      <xdr:col>10</xdr:col>
      <xdr:colOff>352425</xdr:colOff>
      <xdr:row>34</xdr:row>
      <xdr:rowOff>0</xdr:rowOff>
    </xdr:to>
    <xdr:grpSp>
      <xdr:nvGrpSpPr>
        <xdr:cNvPr id="193" name="Group 624"/>
        <xdr:cNvGrpSpPr>
          <a:grpSpLocks/>
        </xdr:cNvGrpSpPr>
      </xdr:nvGrpSpPr>
      <xdr:grpSpPr>
        <a:xfrm>
          <a:off x="5038725" y="483870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94" name="Oval 625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AutoShape 626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37</xdr:row>
      <xdr:rowOff>9525</xdr:rowOff>
    </xdr:from>
    <xdr:to>
      <xdr:col>1</xdr:col>
      <xdr:colOff>352425</xdr:colOff>
      <xdr:row>38</xdr:row>
      <xdr:rowOff>0</xdr:rowOff>
    </xdr:to>
    <xdr:grpSp>
      <xdr:nvGrpSpPr>
        <xdr:cNvPr id="196" name="Group 627"/>
        <xdr:cNvGrpSpPr>
          <a:grpSpLocks/>
        </xdr:cNvGrpSpPr>
      </xdr:nvGrpSpPr>
      <xdr:grpSpPr>
        <a:xfrm>
          <a:off x="666750" y="537210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97" name="Oval 628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AutoShape 629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9</xdr:row>
      <xdr:rowOff>9525</xdr:rowOff>
    </xdr:from>
    <xdr:to>
      <xdr:col>4</xdr:col>
      <xdr:colOff>352425</xdr:colOff>
      <xdr:row>9</xdr:row>
      <xdr:rowOff>161925</xdr:rowOff>
    </xdr:to>
    <xdr:grpSp>
      <xdr:nvGrpSpPr>
        <xdr:cNvPr id="199" name="Group 630"/>
        <xdr:cNvGrpSpPr>
          <a:grpSpLocks/>
        </xdr:cNvGrpSpPr>
      </xdr:nvGrpSpPr>
      <xdr:grpSpPr>
        <a:xfrm>
          <a:off x="2124075" y="160972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200" name="Oval 631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AutoShape 632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180975</xdr:colOff>
      <xdr:row>25</xdr:row>
      <xdr:rowOff>9525</xdr:rowOff>
    </xdr:from>
    <xdr:to>
      <xdr:col>16</xdr:col>
      <xdr:colOff>352425</xdr:colOff>
      <xdr:row>26</xdr:row>
      <xdr:rowOff>0</xdr:rowOff>
    </xdr:to>
    <xdr:grpSp>
      <xdr:nvGrpSpPr>
        <xdr:cNvPr id="202" name="Group 633"/>
        <xdr:cNvGrpSpPr>
          <a:grpSpLocks/>
        </xdr:cNvGrpSpPr>
      </xdr:nvGrpSpPr>
      <xdr:grpSpPr>
        <a:xfrm>
          <a:off x="7953375" y="37623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203" name="Oval 634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AutoShape 635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333375</xdr:colOff>
      <xdr:row>3</xdr:row>
      <xdr:rowOff>28575</xdr:rowOff>
    </xdr:to>
    <xdr:sp>
      <xdr:nvSpPr>
        <xdr:cNvPr id="205" name="Text 6"/>
        <xdr:cNvSpPr txBox="1">
          <a:spLocks noChangeArrowheads="1"/>
        </xdr:cNvSpPr>
      </xdr:nvSpPr>
      <xdr:spPr>
        <a:xfrm>
          <a:off x="0" y="0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B27"/>
  <sheetViews>
    <sheetView workbookViewId="0" topLeftCell="A1">
      <selection activeCell="E26" sqref="E26"/>
    </sheetView>
  </sheetViews>
  <sheetFormatPr defaultColWidth="9.140625" defaultRowHeight="12.75"/>
  <cols>
    <col min="1" max="1" width="9.140625" style="162" customWidth="1"/>
  </cols>
  <sheetData>
    <row r="2" spans="1:2" ht="12.75">
      <c r="A2" s="162">
        <v>0</v>
      </c>
      <c r="B2" t="s">
        <v>0</v>
      </c>
    </row>
    <row r="3" spans="1:2" ht="12.75">
      <c r="A3" s="162">
        <v>1</v>
      </c>
      <c r="B3" t="s">
        <v>1</v>
      </c>
    </row>
    <row r="4" spans="1:2" ht="12.75">
      <c r="A4" s="162">
        <v>2</v>
      </c>
      <c r="B4" t="s">
        <v>2</v>
      </c>
    </row>
    <row r="5" spans="1:2" ht="12.75">
      <c r="A5" s="162">
        <v>3</v>
      </c>
      <c r="B5" t="s">
        <v>3</v>
      </c>
    </row>
    <row r="6" spans="1:2" ht="12.75">
      <c r="A6" s="162">
        <v>4</v>
      </c>
      <c r="B6" t="s">
        <v>632</v>
      </c>
    </row>
    <row r="7" spans="1:2" ht="12.75">
      <c r="A7" s="162">
        <v>5</v>
      </c>
      <c r="B7" t="s">
        <v>136</v>
      </c>
    </row>
    <row r="8" spans="1:2" ht="12.75">
      <c r="A8" s="162">
        <v>6</v>
      </c>
      <c r="B8" t="s">
        <v>4</v>
      </c>
    </row>
    <row r="9" spans="1:2" ht="12.75">
      <c r="A9" s="162">
        <v>7</v>
      </c>
      <c r="B9" t="s">
        <v>5</v>
      </c>
    </row>
    <row r="10" spans="1:2" ht="12.75">
      <c r="A10" s="162" t="s">
        <v>630</v>
      </c>
      <c r="B10" t="s">
        <v>6</v>
      </c>
    </row>
    <row r="11" spans="1:2" ht="12.75">
      <c r="A11" s="162" t="s">
        <v>626</v>
      </c>
      <c r="B11" t="s">
        <v>7</v>
      </c>
    </row>
    <row r="12" spans="1:2" ht="12.75">
      <c r="A12" s="162" t="s">
        <v>627</v>
      </c>
      <c r="B12" t="s">
        <v>8</v>
      </c>
    </row>
    <row r="13" spans="1:2" ht="12.75">
      <c r="A13" s="162" t="s">
        <v>628</v>
      </c>
      <c r="B13" t="s">
        <v>9</v>
      </c>
    </row>
    <row r="14" spans="1:2" ht="12.75">
      <c r="A14" s="162" t="s">
        <v>629</v>
      </c>
      <c r="B14" t="s">
        <v>211</v>
      </c>
    </row>
    <row r="15" spans="1:2" ht="12.75">
      <c r="A15" s="162" t="s">
        <v>631</v>
      </c>
      <c r="B15" t="s">
        <v>210</v>
      </c>
    </row>
    <row r="16" spans="1:2" ht="12.75">
      <c r="A16" s="162" t="s">
        <v>685</v>
      </c>
      <c r="B16" t="s">
        <v>686</v>
      </c>
    </row>
    <row r="17" spans="1:2" ht="12.75">
      <c r="A17" s="162" t="s">
        <v>687</v>
      </c>
      <c r="B17" t="s">
        <v>688</v>
      </c>
    </row>
    <row r="18" spans="1:2" ht="12.75">
      <c r="A18" s="162">
        <v>9</v>
      </c>
      <c r="B18" t="s">
        <v>10</v>
      </c>
    </row>
    <row r="19" spans="1:2" ht="12.75">
      <c r="A19" s="162">
        <v>10</v>
      </c>
      <c r="B19" t="s">
        <v>249</v>
      </c>
    </row>
    <row r="20" spans="1:2" ht="12.75">
      <c r="A20" s="162">
        <v>11</v>
      </c>
      <c r="B20" t="s">
        <v>11</v>
      </c>
    </row>
    <row r="21" spans="1:2" ht="12.75">
      <c r="A21" s="162">
        <v>12</v>
      </c>
      <c r="B21" t="s">
        <v>12</v>
      </c>
    </row>
    <row r="22" spans="1:2" ht="12.75">
      <c r="A22" s="162">
        <f>A21+1</f>
        <v>13</v>
      </c>
      <c r="B22" t="s">
        <v>681</v>
      </c>
    </row>
    <row r="23" spans="1:2" ht="12.75">
      <c r="A23" s="162">
        <f>A22+1</f>
        <v>14</v>
      </c>
      <c r="B23" t="s">
        <v>633</v>
      </c>
    </row>
    <row r="24" spans="1:2" ht="12.75">
      <c r="A24" s="162">
        <f>A23+1</f>
        <v>15</v>
      </c>
      <c r="B24" t="s">
        <v>13</v>
      </c>
    </row>
    <row r="25" spans="1:2" ht="12.75">
      <c r="A25" s="162">
        <f>A24+1</f>
        <v>16</v>
      </c>
      <c r="B25" t="s">
        <v>14</v>
      </c>
    </row>
    <row r="26" spans="1:2" ht="12.75">
      <c r="A26" s="162">
        <f>A25+1</f>
        <v>17</v>
      </c>
      <c r="B26" t="s">
        <v>15</v>
      </c>
    </row>
    <row r="27" spans="1:2" ht="12.75">
      <c r="A27" s="162">
        <v>18</v>
      </c>
      <c r="B27" t="s">
        <v>16</v>
      </c>
    </row>
  </sheetData>
  <printOptions/>
  <pageMargins left="0.9448818897637796" right="0.5511811023622047" top="0.3937007874015748" bottom="0.7874015748031497" header="0.3937007874015748" footer="0.3937007874015748"/>
  <pageSetup horizontalDpi="300" verticalDpi="300" orientation="landscape" paperSize="9" r:id="rId1"/>
  <headerFooter alignWithMargins="0">
    <oddFooter>&amp;LWESTERN PRIDE&amp;R&amp;"Arial,Italic"PAGE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2:Y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6384" width="7.28125" style="88" customWidth="1"/>
  </cols>
  <sheetData>
    <row r="2" spans="1:18" s="144" customFormat="1" ht="30">
      <c r="A2" s="83" t="str">
        <f>CONCATENATE("CABLE #",W9,W17," LAYOUT")</f>
        <v>CABLE #1 (STBD OUTER) LAYOUT</v>
      </c>
      <c r="B2" s="84"/>
      <c r="C2" s="84"/>
      <c r="D2" s="73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s="144" customFormat="1" ht="15" customHeight="1" thickBot="1">
      <c r="A3" s="83"/>
      <c r="B3" s="84"/>
      <c r="C3" s="84"/>
      <c r="D3" s="73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20:25" ht="12.75">
      <c r="T4" s="104" t="s">
        <v>409</v>
      </c>
      <c r="U4" s="105"/>
      <c r="V4" s="105"/>
      <c r="W4" s="105"/>
      <c r="X4" s="105"/>
      <c r="Y4" s="106"/>
    </row>
    <row r="5" spans="2:25" s="26" customFormat="1" ht="12.75">
      <c r="B5" s="88"/>
      <c r="C5" s="28" t="s">
        <v>490</v>
      </c>
      <c r="D5" s="73"/>
      <c r="F5" s="73" t="s">
        <v>684</v>
      </c>
      <c r="G5" s="179" t="s">
        <v>683</v>
      </c>
      <c r="H5" s="180"/>
      <c r="I5" s="28" t="s">
        <v>684</v>
      </c>
      <c r="J5" s="29"/>
      <c r="K5" s="27" t="s">
        <v>491</v>
      </c>
      <c r="L5" s="28"/>
      <c r="M5" s="27"/>
      <c r="N5" s="28" t="s">
        <v>519</v>
      </c>
      <c r="O5" s="28"/>
      <c r="Q5" s="28" t="s">
        <v>520</v>
      </c>
      <c r="R5" s="28"/>
      <c r="T5" s="113"/>
      <c r="U5" s="97"/>
      <c r="V5" s="97"/>
      <c r="W5" s="97"/>
      <c r="X5" s="97"/>
      <c r="Y5" s="108"/>
    </row>
    <row r="6" spans="1:25" s="26" customFormat="1" ht="13.5" thickBot="1">
      <c r="A6" s="32"/>
      <c r="C6" s="32"/>
      <c r="D6" s="88"/>
      <c r="E6" s="88"/>
      <c r="F6" s="168"/>
      <c r="G6" s="164"/>
      <c r="H6" s="165"/>
      <c r="I6" s="170"/>
      <c r="J6" s="85" t="s">
        <v>200</v>
      </c>
      <c r="K6" s="33"/>
      <c r="L6" s="34"/>
      <c r="M6" s="85" t="s">
        <v>366</v>
      </c>
      <c r="N6" s="79">
        <v>1</v>
      </c>
      <c r="O6" s="50"/>
      <c r="P6" s="53" t="s">
        <v>202</v>
      </c>
      <c r="Q6" s="79">
        <v>2</v>
      </c>
      <c r="R6" s="50"/>
      <c r="T6" s="107"/>
      <c r="U6" s="97"/>
      <c r="V6" s="97"/>
      <c r="W6" s="97" t="s">
        <v>410</v>
      </c>
      <c r="X6" s="97"/>
      <c r="Y6" s="108"/>
    </row>
    <row r="7" spans="14:25" s="26" customFormat="1" ht="12.75">
      <c r="N7" s="28" t="str">
        <f>(CONCATENATE("CH ",TEXT((N6-1)*$W$10+1+($W$9-1)*$W$11,"000"),"-",TEXT(N6*$W$10+($W$9-1)*$W$11,"000")))</f>
        <v>CH 001-008</v>
      </c>
      <c r="O7" s="28"/>
      <c r="Q7" s="28" t="str">
        <f>(CONCATENATE("CH ",TEXT((Q6-1)*$W$10+1+($W$9-1)*$W$11,"000"),"-",TEXT(Q6*$W$10+($W$9-1)*$W$11,"000")))</f>
        <v>CH 009-016</v>
      </c>
      <c r="R7" s="28"/>
      <c r="T7" s="107"/>
      <c r="U7" s="97"/>
      <c r="V7" s="98" t="s">
        <v>407</v>
      </c>
      <c r="W7" s="101">
        <v>6</v>
      </c>
      <c r="X7" s="97"/>
      <c r="Y7" s="108"/>
    </row>
    <row r="8" spans="20:25" s="26" customFormat="1" ht="3.75" customHeight="1">
      <c r="T8" s="107"/>
      <c r="U8" s="97"/>
      <c r="V8" s="97"/>
      <c r="W8" s="102"/>
      <c r="X8" s="97"/>
      <c r="Y8" s="108"/>
    </row>
    <row r="9" spans="2:25" s="26" customFormat="1" ht="12.75">
      <c r="B9" s="28" t="s">
        <v>521</v>
      </c>
      <c r="C9" s="28"/>
      <c r="E9" s="28" t="s">
        <v>522</v>
      </c>
      <c r="F9" s="28"/>
      <c r="H9" s="28" t="s">
        <v>523</v>
      </c>
      <c r="I9" s="28"/>
      <c r="K9" s="28" t="s">
        <v>524</v>
      </c>
      <c r="L9" s="28"/>
      <c r="N9" s="28" t="s">
        <v>525</v>
      </c>
      <c r="O9" s="28"/>
      <c r="Q9" s="28" t="s">
        <v>526</v>
      </c>
      <c r="R9" s="28"/>
      <c r="T9" s="107"/>
      <c r="U9" s="97"/>
      <c r="V9" s="115" t="s">
        <v>419</v>
      </c>
      <c r="W9" s="114">
        <v>1</v>
      </c>
      <c r="X9" s="97"/>
      <c r="Y9" s="108"/>
    </row>
    <row r="10" spans="1:25" s="26" customFormat="1" ht="12.75">
      <c r="A10" s="51" t="s">
        <v>201</v>
      </c>
      <c r="B10" s="79">
        <v>3</v>
      </c>
      <c r="C10" s="50"/>
      <c r="D10" s="53" t="s">
        <v>202</v>
      </c>
      <c r="E10" s="79">
        <v>1</v>
      </c>
      <c r="F10" s="52"/>
      <c r="G10" s="51" t="s">
        <v>201</v>
      </c>
      <c r="H10" s="79">
        <v>5</v>
      </c>
      <c r="I10" s="50"/>
      <c r="J10" s="53" t="s">
        <v>202</v>
      </c>
      <c r="K10" s="79">
        <v>6</v>
      </c>
      <c r="L10" s="52"/>
      <c r="M10" s="51" t="s">
        <v>201</v>
      </c>
      <c r="N10" s="79">
        <v>7</v>
      </c>
      <c r="O10" s="50"/>
      <c r="P10" s="53" t="s">
        <v>202</v>
      </c>
      <c r="Q10" s="79">
        <v>8</v>
      </c>
      <c r="R10" s="50"/>
      <c r="T10" s="107"/>
      <c r="U10" s="97"/>
      <c r="V10" s="98" t="s">
        <v>194</v>
      </c>
      <c r="W10" s="102">
        <v>8</v>
      </c>
      <c r="X10" s="97"/>
      <c r="Y10" s="108"/>
    </row>
    <row r="11" spans="2:25" s="26" customFormat="1" ht="13.5" thickBot="1">
      <c r="B11" s="28" t="str">
        <f>(CONCATENATE("CH ",TEXT((B10-1)*$W$10+1+($W$9-1)*$W$11,"000"),"-",TEXT(B10*$W$10+($W$9-1)*$W$11,"000")))</f>
        <v>CH 017-024</v>
      </c>
      <c r="C11" s="28"/>
      <c r="E11" s="28" t="str">
        <f>(CONCATENATE("CH ",TEXT((E10-1)*$W$10+1+($W$9-1)*$W$11,"000"),"-",TEXT(E10*$W$10+($W$9-1)*$W$11,"000")))</f>
        <v>CH 001-008</v>
      </c>
      <c r="F11" s="28"/>
      <c r="H11" s="28" t="str">
        <f>(CONCATENATE("CH ",TEXT((H10-1)*$W$10+1+($W$9-1)*$W$11,"000"),"-",TEXT(H10*$W$10+($W$9-1)*$W$11,"000")))</f>
        <v>CH 033-040</v>
      </c>
      <c r="I11" s="28"/>
      <c r="K11" s="28" t="str">
        <f>(CONCATENATE("CH ",TEXT((K10-1)*$W$10+1+($W$9-1)*$W$11,"000"),"-",TEXT(K10*$W$10+($W$9-1)*$W$11,"000")))</f>
        <v>CH 041-048</v>
      </c>
      <c r="L11" s="28"/>
      <c r="N11" s="28" t="str">
        <f>(CONCATENATE("CH ",TEXT((N10-1)*$W$10+1+($W$9-1)*$W$11,"000"),"-",TEXT(N10*$W$10+($W$9-1)*$W$11,"000")))</f>
        <v>CH 049-056</v>
      </c>
      <c r="O11" s="28"/>
      <c r="Q11" s="28" t="str">
        <f>(CONCATENATE("CH ",TEXT((Q10-1)*$W$10+1+($W$9-1)*$W$11,"000"),"-",TEXT(Q10*$W$10+($W$9-1)*$W$11,"000")))</f>
        <v>CH 057-064</v>
      </c>
      <c r="R11" s="28"/>
      <c r="T11" s="107"/>
      <c r="U11" s="97"/>
      <c r="V11" s="98" t="s">
        <v>195</v>
      </c>
      <c r="W11" s="103">
        <v>368</v>
      </c>
      <c r="X11" s="97"/>
      <c r="Y11" s="108"/>
    </row>
    <row r="12" spans="20:25" s="26" customFormat="1" ht="3.75" customHeight="1">
      <c r="T12" s="107"/>
      <c r="U12" s="97"/>
      <c r="V12" s="97"/>
      <c r="W12" s="97"/>
      <c r="X12" s="97"/>
      <c r="Y12" s="108"/>
    </row>
    <row r="13" spans="2:25" s="26" customFormat="1" ht="12.75">
      <c r="B13" s="28" t="s">
        <v>527</v>
      </c>
      <c r="C13" s="28"/>
      <c r="E13" s="28" t="s">
        <v>528</v>
      </c>
      <c r="F13" s="28"/>
      <c r="H13" s="28" t="s">
        <v>529</v>
      </c>
      <c r="I13" s="28"/>
      <c r="K13" s="28" t="s">
        <v>530</v>
      </c>
      <c r="L13" s="28"/>
      <c r="N13" s="28" t="s">
        <v>531</v>
      </c>
      <c r="O13" s="28"/>
      <c r="Q13" s="28" t="s">
        <v>532</v>
      </c>
      <c r="R13" s="28"/>
      <c r="T13" s="107"/>
      <c r="U13" s="97"/>
      <c r="V13" s="97"/>
      <c r="W13" s="97"/>
      <c r="X13" s="97"/>
      <c r="Y13" s="108"/>
    </row>
    <row r="14" spans="1:25" s="26" customFormat="1" ht="12.75">
      <c r="A14" s="51" t="s">
        <v>201</v>
      </c>
      <c r="B14" s="79">
        <v>9</v>
      </c>
      <c r="C14" s="50"/>
      <c r="D14" s="53" t="s">
        <v>202</v>
      </c>
      <c r="E14" s="79">
        <v>10</v>
      </c>
      <c r="F14" s="52"/>
      <c r="G14" s="51" t="s">
        <v>201</v>
      </c>
      <c r="H14" s="79">
        <v>6</v>
      </c>
      <c r="I14" s="50"/>
      <c r="J14" s="53" t="s">
        <v>202</v>
      </c>
      <c r="K14" s="79">
        <v>12</v>
      </c>
      <c r="L14" s="52"/>
      <c r="M14" s="51" t="s">
        <v>201</v>
      </c>
      <c r="N14" s="79">
        <v>13</v>
      </c>
      <c r="O14" s="50"/>
      <c r="P14" s="53" t="s">
        <v>202</v>
      </c>
      <c r="Q14" s="79">
        <v>14</v>
      </c>
      <c r="R14" s="50"/>
      <c r="T14" s="109" t="s">
        <v>289</v>
      </c>
      <c r="U14" s="97"/>
      <c r="V14" s="100"/>
      <c r="W14" s="97"/>
      <c r="X14" s="97"/>
      <c r="Y14" s="108"/>
    </row>
    <row r="15" spans="2:25" s="26" customFormat="1" ht="12.75">
      <c r="B15" s="28" t="str">
        <f>(CONCATENATE("CH ",TEXT((B14-1)*$W$10+1+($W$9-1)*$W$11,"000"),"-",TEXT(B14*$W$10+($W$9-1)*$W$11,"000")))</f>
        <v>CH 065-072</v>
      </c>
      <c r="C15" s="28"/>
      <c r="E15" s="28" t="str">
        <f>(CONCATENATE("CH ",TEXT((E14-1)*$W$10+1+($W$9-1)*$W$11,"000"),"-",TEXT(E14*$W$10+($W$9-1)*$W$11,"000")))</f>
        <v>CH 073-080</v>
      </c>
      <c r="F15" s="28"/>
      <c r="H15" s="28" t="str">
        <f>(CONCATENATE("CH ",TEXT((H14-1)*$W$10+1+($W$9-1)*$W$11,"000"),"-",TEXT(H14*$W$10+($W$9-1)*$W$11,"000")))</f>
        <v>CH 041-048</v>
      </c>
      <c r="I15" s="28"/>
      <c r="K15" s="28" t="str">
        <f>(CONCATENATE("CH ",TEXT((K14-1)*$W$10+1+($W$9-1)*$W$11,"000"),"-",TEXT(K14*$W$10+($W$9-1)*$W$11,"000")))</f>
        <v>CH 089-096</v>
      </c>
      <c r="L15" s="28"/>
      <c r="N15" s="28" t="str">
        <f>(CONCATENATE("CH ",TEXT((N14-1)*$W$10+1+($W$9-1)*$W$11,"000"),"-",TEXT(N14*$W$10+($W$9-1)*$W$11,"000")))</f>
        <v>CH 097-104</v>
      </c>
      <c r="O15" s="28"/>
      <c r="Q15" s="28" t="str">
        <f>(CONCATENATE("CH ",TEXT((Q14-1)*$W$10+1+($W$9-1)*$W$11,"000"),"-",TEXT(Q14*$W$10+($W$9-1)*$W$11,"000")))</f>
        <v>CH 105-112</v>
      </c>
      <c r="R15" s="28"/>
      <c r="T15" s="107"/>
      <c r="U15" s="97"/>
      <c r="V15" s="97"/>
      <c r="W15" s="97"/>
      <c r="X15" s="97"/>
      <c r="Y15" s="108"/>
    </row>
    <row r="16" spans="20:25" s="26" customFormat="1" ht="3.75" customHeight="1">
      <c r="T16" s="107"/>
      <c r="U16" s="97"/>
      <c r="V16" s="97"/>
      <c r="W16" s="97"/>
      <c r="X16" s="97"/>
      <c r="Y16" s="108"/>
    </row>
    <row r="17" spans="2:25" s="26" customFormat="1" ht="12.75">
      <c r="B17" s="28" t="s">
        <v>533</v>
      </c>
      <c r="C17" s="28"/>
      <c r="E17" s="28" t="s">
        <v>534</v>
      </c>
      <c r="F17" s="28"/>
      <c r="H17" s="28" t="s">
        <v>535</v>
      </c>
      <c r="I17" s="28"/>
      <c r="K17" s="28" t="s">
        <v>536</v>
      </c>
      <c r="L17" s="28"/>
      <c r="N17" s="28" t="s">
        <v>537</v>
      </c>
      <c r="O17" s="28"/>
      <c r="Q17" s="28" t="s">
        <v>538</v>
      </c>
      <c r="R17" s="28"/>
      <c r="T17" s="107"/>
      <c r="U17" s="97"/>
      <c r="V17" s="98" t="s">
        <v>408</v>
      </c>
      <c r="W17" s="99" t="str">
        <f>IF(W9=1," (STBD OUTER)",IF(W9=W7," (PORT OUTER)",""))</f>
        <v> (STBD OUTER)</v>
      </c>
      <c r="X17" s="97"/>
      <c r="Y17" s="108"/>
    </row>
    <row r="18" spans="1:25" s="26" customFormat="1" ht="12.75">
      <c r="A18" s="51" t="s">
        <v>201</v>
      </c>
      <c r="B18" s="79">
        <v>15</v>
      </c>
      <c r="C18" s="50"/>
      <c r="D18" s="53" t="s">
        <v>202</v>
      </c>
      <c r="E18" s="79">
        <v>16</v>
      </c>
      <c r="F18" s="52"/>
      <c r="G18" s="51" t="s">
        <v>201</v>
      </c>
      <c r="H18" s="79">
        <v>17</v>
      </c>
      <c r="I18" s="50"/>
      <c r="J18" s="53" t="s">
        <v>202</v>
      </c>
      <c r="K18" s="79">
        <v>18</v>
      </c>
      <c r="L18" s="52"/>
      <c r="M18" s="51" t="s">
        <v>201</v>
      </c>
      <c r="N18" s="79">
        <v>19</v>
      </c>
      <c r="O18" s="50"/>
      <c r="P18" s="53" t="s">
        <v>202</v>
      </c>
      <c r="Q18" s="79">
        <v>20</v>
      </c>
      <c r="R18" s="50"/>
      <c r="T18" s="107"/>
      <c r="U18" s="97"/>
      <c r="V18" s="97"/>
      <c r="W18" s="97"/>
      <c r="X18" s="97"/>
      <c r="Y18" s="108"/>
    </row>
    <row r="19" spans="2:25" s="26" customFormat="1" ht="13.5" thickBot="1">
      <c r="B19" s="28" t="str">
        <f>(CONCATENATE("CH ",TEXT((B18-1)*$W$10+1+($W$9-1)*$W$11,"000"),"-",TEXT(B18*$W$10+($W$9-1)*$W$11,"000")))</f>
        <v>CH 113-120</v>
      </c>
      <c r="C19" s="28"/>
      <c r="E19" s="28" t="str">
        <f>(CONCATENATE("CH ",TEXT((E18-1)*$W$10+1+($W$9-1)*$W$11,"000"),"-",TEXT(E18*$W$10+($W$9-1)*$W$11,"000")))</f>
        <v>CH 121-128</v>
      </c>
      <c r="F19" s="28"/>
      <c r="H19" s="28" t="str">
        <f>(CONCATENATE("CH ",TEXT((H18-1)*$W$10+1+($W$9-1)*$W$11,"000"),"-",TEXT(H18*$W$10+($W$9-1)*$W$11,"000")))</f>
        <v>CH 129-136</v>
      </c>
      <c r="I19" s="28"/>
      <c r="K19" s="28" t="str">
        <f>(CONCATENATE("CH ",TEXT((K18-1)*$W$10+1+($W$9-1)*$W$11,"000"),"-",TEXT(K18*$W$10+($W$9-1)*$W$11,"000")))</f>
        <v>CH 137-144</v>
      </c>
      <c r="L19" s="28"/>
      <c r="N19" s="28" t="str">
        <f>(CONCATENATE("CH ",TEXT((N18-1)*$W$10+1+($W$9-1)*$W$11,"000"),"-",TEXT(N18*$W$10+($W$9-1)*$W$11,"000")))</f>
        <v>CH 145-152</v>
      </c>
      <c r="O19" s="28"/>
      <c r="Q19" s="28" t="str">
        <f>(CONCATENATE("CH ",TEXT((Q18-1)*$W$10+1+($W$9-1)*$W$11,"000"),"-",TEXT(Q18*$W$10+($W$9-1)*$W$11,"000")))</f>
        <v>CH 153-160</v>
      </c>
      <c r="R19" s="28"/>
      <c r="T19" s="110"/>
      <c r="U19" s="111"/>
      <c r="V19" s="111"/>
      <c r="W19" s="111"/>
      <c r="X19" s="111"/>
      <c r="Y19" s="112"/>
    </row>
    <row r="20" s="26" customFormat="1" ht="3.75" customHeight="1"/>
    <row r="21" spans="2:18" s="26" customFormat="1" ht="12.75">
      <c r="B21" s="28" t="s">
        <v>539</v>
      </c>
      <c r="C21" s="28"/>
      <c r="E21" s="28" t="s">
        <v>540</v>
      </c>
      <c r="F21" s="28"/>
      <c r="H21" s="28" t="s">
        <v>541</v>
      </c>
      <c r="I21" s="28"/>
      <c r="K21" s="28" t="s">
        <v>542</v>
      </c>
      <c r="L21" s="28"/>
      <c r="N21" s="28" t="s">
        <v>543</v>
      </c>
      <c r="O21" s="28"/>
      <c r="Q21" s="28" t="s">
        <v>544</v>
      </c>
      <c r="R21" s="28"/>
    </row>
    <row r="22" spans="1:18" s="26" customFormat="1" ht="12.75">
      <c r="A22" s="51" t="s">
        <v>201</v>
      </c>
      <c r="B22" s="79">
        <v>21</v>
      </c>
      <c r="C22" s="50"/>
      <c r="D22" s="53" t="s">
        <v>202</v>
      </c>
      <c r="E22" s="79">
        <v>22</v>
      </c>
      <c r="F22" s="52"/>
      <c r="G22" s="51" t="s">
        <v>201</v>
      </c>
      <c r="H22" s="79">
        <v>23</v>
      </c>
      <c r="I22" s="50"/>
      <c r="J22" s="53" t="s">
        <v>202</v>
      </c>
      <c r="K22" s="79">
        <v>24</v>
      </c>
      <c r="L22" s="52"/>
      <c r="M22" s="51" t="s">
        <v>201</v>
      </c>
      <c r="N22" s="79">
        <v>25</v>
      </c>
      <c r="O22" s="50"/>
      <c r="P22" s="53" t="s">
        <v>202</v>
      </c>
      <c r="Q22" s="79">
        <v>26</v>
      </c>
      <c r="R22" s="50"/>
    </row>
    <row r="23" spans="2:18" s="26" customFormat="1" ht="12.75">
      <c r="B23" s="28" t="str">
        <f>(CONCATENATE("CH ",TEXT((B22-1)*$W$10+1+($W$9-1)*$W$11,"000"),"-",TEXT(B22*$W$10+($W$9-1)*$W$11,"000")))</f>
        <v>CH 161-168</v>
      </c>
      <c r="C23" s="28"/>
      <c r="E23" s="28" t="str">
        <f>(CONCATENATE("CH ",TEXT((E22-1)*$W$10+1+($W$9-1)*$W$11,"000"),"-",TEXT(E22*$W$10+($W$9-1)*$W$11,"000")))</f>
        <v>CH 169-176</v>
      </c>
      <c r="F23" s="28"/>
      <c r="H23" s="28" t="str">
        <f>(CONCATENATE("CH ",TEXT((H22-1)*$W$10+1+($W$9-1)*$W$11,"000"),"-",TEXT(H22*$W$10+($W$9-1)*$W$11,"000")))</f>
        <v>CH 177-184</v>
      </c>
      <c r="I23" s="28"/>
      <c r="K23" s="28" t="str">
        <f>(CONCATENATE("CH ",TEXT((K22-1)*$W$10+1+($W$9-1)*$W$11,"000"),"-",TEXT(K22*$W$10+($W$9-1)*$W$11,"000")))</f>
        <v>CH 185-192</v>
      </c>
      <c r="L23" s="28"/>
      <c r="N23" s="28" t="str">
        <f>(CONCATENATE("CH ",TEXT((N22-1)*$W$10+1+($W$9-1)*$W$11,"000"),"-",TEXT(N22*$W$10+($W$9-1)*$W$11,"000")))</f>
        <v>CH 193-200</v>
      </c>
      <c r="O23" s="28"/>
      <c r="Q23" s="28" t="str">
        <f>(CONCATENATE("CH ",TEXT((Q22-1)*$W$10+1+($W$9-1)*$W$11,"000"),"-",TEXT(Q22*$W$10+($W$9-1)*$W$11,"000")))</f>
        <v>CH 201-208</v>
      </c>
      <c r="R23" s="28"/>
    </row>
    <row r="24" s="26" customFormat="1" ht="3.75" customHeight="1"/>
    <row r="25" spans="2:18" s="26" customFormat="1" ht="12.75">
      <c r="B25" s="28" t="s">
        <v>545</v>
      </c>
      <c r="C25" s="28"/>
      <c r="E25" s="28" t="s">
        <v>546</v>
      </c>
      <c r="F25" s="28"/>
      <c r="H25" s="28" t="s">
        <v>547</v>
      </c>
      <c r="I25" s="28"/>
      <c r="K25" s="28" t="s">
        <v>548</v>
      </c>
      <c r="L25" s="28"/>
      <c r="N25" s="28" t="s">
        <v>549</v>
      </c>
      <c r="O25" s="28"/>
      <c r="Q25" s="28" t="s">
        <v>550</v>
      </c>
      <c r="R25" s="28"/>
    </row>
    <row r="26" spans="1:18" s="26" customFormat="1" ht="12.75">
      <c r="A26" s="51" t="s">
        <v>201</v>
      </c>
      <c r="B26" s="79">
        <v>27</v>
      </c>
      <c r="C26" s="50"/>
      <c r="D26" s="53" t="s">
        <v>202</v>
      </c>
      <c r="E26" s="79">
        <v>28</v>
      </c>
      <c r="F26" s="52"/>
      <c r="G26" s="51" t="s">
        <v>201</v>
      </c>
      <c r="H26" s="79">
        <v>29</v>
      </c>
      <c r="I26" s="50"/>
      <c r="J26" s="53" t="s">
        <v>202</v>
      </c>
      <c r="K26" s="79">
        <v>30</v>
      </c>
      <c r="L26" s="52"/>
      <c r="M26" s="51" t="s">
        <v>201</v>
      </c>
      <c r="N26" s="79">
        <v>31</v>
      </c>
      <c r="O26" s="50"/>
      <c r="P26" s="53" t="s">
        <v>202</v>
      </c>
      <c r="Q26" s="79">
        <v>33</v>
      </c>
      <c r="R26" s="50"/>
    </row>
    <row r="27" spans="2:18" s="26" customFormat="1" ht="12.75">
      <c r="B27" s="28" t="str">
        <f>(CONCATENATE("CH ",TEXT((B26-1)*$W$10+1+($W$9-1)*$W$11,"000"),"-",TEXT(B26*$W$10+($W$9-1)*$W$11,"000")))</f>
        <v>CH 209-216</v>
      </c>
      <c r="C27" s="28"/>
      <c r="E27" s="28" t="str">
        <f>(CONCATENATE("CH ",TEXT((E26-1)*$W$10+1+($W$9-1)*$W$11,"000"),"-",TEXT(E26*$W$10+($W$9-1)*$W$11,"000")))</f>
        <v>CH 217-224</v>
      </c>
      <c r="F27" s="28"/>
      <c r="H27" s="28" t="str">
        <f>(CONCATENATE("CH ",TEXT((H26-1)*$W$10+1+($W$9-1)*$W$11,"000"),"-",TEXT(H26*$W$10+($W$9-1)*$W$11,"000")))</f>
        <v>CH 225-232</v>
      </c>
      <c r="I27" s="28"/>
      <c r="K27" s="28" t="str">
        <f>(CONCATENATE("CH ",TEXT((K26-1)*$W$10+1+($W$9-1)*$W$11,"000"),"-",TEXT(K26*$W$10+($W$9-1)*$W$11,"000")))</f>
        <v>CH 233-240</v>
      </c>
      <c r="L27" s="28"/>
      <c r="N27" s="28" t="str">
        <f>(CONCATENATE("CH ",TEXT((N26-1)*$W$10+1+($W$9-1)*$W$11,"000"),"-",TEXT(N26*$W$10+($W$9-1)*$W$11,"000")))</f>
        <v>CH 241-248</v>
      </c>
      <c r="O27" s="28"/>
      <c r="Q27" s="28" t="str">
        <f>(CONCATENATE("CH ",TEXT((Q26-1)*$W$10+1+($W$9-1)*$W$11,"000"),"-",TEXT(Q26*$W$10+($W$9-1)*$W$11,"000")))</f>
        <v>CH 257-264</v>
      </c>
      <c r="R27" s="28"/>
    </row>
    <row r="28" spans="2:18" s="26" customFormat="1" ht="3.75" customHeight="1">
      <c r="B28" s="28"/>
      <c r="C28" s="28"/>
      <c r="E28" s="28"/>
      <c r="F28" s="28"/>
      <c r="H28" s="28"/>
      <c r="I28" s="28"/>
      <c r="K28" s="28"/>
      <c r="L28" s="28"/>
      <c r="N28" s="28"/>
      <c r="O28" s="28"/>
      <c r="Q28" s="28"/>
      <c r="R28" s="28"/>
    </row>
    <row r="29" spans="2:18" s="26" customFormat="1" ht="12.75">
      <c r="B29" s="28" t="s">
        <v>551</v>
      </c>
      <c r="C29" s="28"/>
      <c r="E29" s="28" t="s">
        <v>552</v>
      </c>
      <c r="F29" s="28"/>
      <c r="H29" s="28" t="s">
        <v>553</v>
      </c>
      <c r="I29" s="28"/>
      <c r="K29" s="28" t="s">
        <v>554</v>
      </c>
      <c r="L29" s="28"/>
      <c r="N29" s="28" t="s">
        <v>555</v>
      </c>
      <c r="O29" s="28"/>
      <c r="Q29" s="28" t="s">
        <v>556</v>
      </c>
      <c r="R29" s="28"/>
    </row>
    <row r="30" spans="1:18" s="26" customFormat="1" ht="12.75">
      <c r="A30" s="51" t="s">
        <v>201</v>
      </c>
      <c r="B30" s="79">
        <v>33</v>
      </c>
      <c r="C30" s="50"/>
      <c r="D30" s="53" t="s">
        <v>202</v>
      </c>
      <c r="E30" s="79">
        <v>34</v>
      </c>
      <c r="F30" s="52"/>
      <c r="G30" s="51" t="s">
        <v>201</v>
      </c>
      <c r="H30" s="79">
        <v>35</v>
      </c>
      <c r="I30" s="50"/>
      <c r="J30" s="53" t="s">
        <v>202</v>
      </c>
      <c r="K30" s="79">
        <v>36</v>
      </c>
      <c r="L30" s="52"/>
      <c r="M30" s="51" t="s">
        <v>201</v>
      </c>
      <c r="N30" s="79">
        <v>37</v>
      </c>
      <c r="O30" s="50"/>
      <c r="P30" s="53" t="s">
        <v>202</v>
      </c>
      <c r="Q30" s="79">
        <v>38</v>
      </c>
      <c r="R30" s="50"/>
    </row>
    <row r="31" spans="2:18" s="26" customFormat="1" ht="12.75">
      <c r="B31" s="28" t="str">
        <f>(CONCATENATE("CH ",TEXT((B30-1)*$W$10+1+($W$9-1)*$W$11,"000"),"-",TEXT(B30*$W$10+($W$9-1)*$W$11,"000")))</f>
        <v>CH 257-264</v>
      </c>
      <c r="C31" s="28"/>
      <c r="E31" s="28" t="str">
        <f>(CONCATENATE("CH ",TEXT((E30-1)*$W$10+1+($W$9-1)*$W$11,"000"),"-",TEXT(E30*$W$10+($W$9-1)*$W$11,"000")))</f>
        <v>CH 265-272</v>
      </c>
      <c r="F31" s="28"/>
      <c r="H31" s="28" t="str">
        <f>(CONCATENATE("CH ",TEXT((H30-1)*$W$10+1+($W$9-1)*$W$11,"000"),"-",TEXT(H30*$W$10+($W$9-1)*$W$11,"000")))</f>
        <v>CH 273-280</v>
      </c>
      <c r="I31" s="28"/>
      <c r="K31" s="28" t="str">
        <f>(CONCATENATE("CH ",TEXT((K30-1)*$W$10+1+($W$9-1)*$W$11,"000"),"-",TEXT(K30*$W$10+($W$9-1)*$W$11,"000")))</f>
        <v>CH 281-288</v>
      </c>
      <c r="L31" s="28"/>
      <c r="N31" s="28" t="str">
        <f>(CONCATENATE("CH ",TEXT((N30-1)*$W$10+1+($W$9-1)*$W$11,"000"),"-",TEXT(N30*$W$10+($W$9-1)*$W$11,"000")))</f>
        <v>CH 289-296</v>
      </c>
      <c r="O31" s="28"/>
      <c r="Q31" s="28" t="str">
        <f>(CONCATENATE("CH ",TEXT((Q30-1)*$W$10+1+($W$9-1)*$W$11,"000"),"-",TEXT(Q30*$W$10+($W$9-1)*$W$11,"000")))</f>
        <v>CH 297-304</v>
      </c>
      <c r="R31" s="28"/>
    </row>
    <row r="32" spans="2:18" s="26" customFormat="1" ht="4.5" customHeight="1">
      <c r="B32" s="28"/>
      <c r="C32" s="28"/>
      <c r="E32" s="28"/>
      <c r="F32" s="28"/>
      <c r="H32" s="28"/>
      <c r="I32" s="28"/>
      <c r="K32" s="28"/>
      <c r="L32" s="28"/>
      <c r="M32" s="88"/>
      <c r="N32" s="88"/>
      <c r="O32" s="88"/>
      <c r="P32" s="88"/>
      <c r="Q32" s="88"/>
      <c r="R32" s="88"/>
    </row>
    <row r="33" spans="2:18" s="26" customFormat="1" ht="12.75">
      <c r="B33" s="28" t="s">
        <v>557</v>
      </c>
      <c r="C33" s="28"/>
      <c r="E33" s="28" t="s">
        <v>558</v>
      </c>
      <c r="F33" s="28"/>
      <c r="H33" s="28" t="s">
        <v>559</v>
      </c>
      <c r="I33" s="28"/>
      <c r="K33" s="28" t="s">
        <v>560</v>
      </c>
      <c r="L33" s="28"/>
      <c r="N33" s="28" t="s">
        <v>561</v>
      </c>
      <c r="O33" s="28"/>
      <c r="Q33" s="28" t="s">
        <v>562</v>
      </c>
      <c r="R33" s="28"/>
    </row>
    <row r="34" spans="1:18" s="26" customFormat="1" ht="12.75">
      <c r="A34" s="51" t="s">
        <v>201</v>
      </c>
      <c r="B34" s="79">
        <v>39</v>
      </c>
      <c r="C34" s="50"/>
      <c r="D34" s="53" t="s">
        <v>202</v>
      </c>
      <c r="E34" s="79">
        <v>40</v>
      </c>
      <c r="F34" s="52"/>
      <c r="G34" s="51" t="s">
        <v>201</v>
      </c>
      <c r="H34" s="79">
        <v>41</v>
      </c>
      <c r="I34" s="50"/>
      <c r="J34" s="53" t="s">
        <v>202</v>
      </c>
      <c r="K34" s="79">
        <v>41</v>
      </c>
      <c r="L34" s="89"/>
      <c r="M34" s="51" t="s">
        <v>201</v>
      </c>
      <c r="N34" s="79">
        <v>43</v>
      </c>
      <c r="O34" s="50"/>
      <c r="P34" s="53" t="s">
        <v>202</v>
      </c>
      <c r="Q34" s="79">
        <v>44</v>
      </c>
      <c r="R34" s="50"/>
    </row>
    <row r="35" spans="2:18" s="26" customFormat="1" ht="12.75">
      <c r="B35" s="28" t="str">
        <f>(CONCATENATE("CH ",TEXT((B34-1)*$W$10+1+($W$9-1)*$W$11,"000"),"-",TEXT(B34*$W$10+($W$9-1)*$W$11,"000")))</f>
        <v>CH 305-312</v>
      </c>
      <c r="C35" s="28"/>
      <c r="E35" s="28" t="str">
        <f>(CONCATENATE("CH ",TEXT((E34-1)*$W$10+1+($W$9-1)*$W$11,"000"),"-",TEXT(E34*$W$10+($W$9-1)*$W$11,"000")))</f>
        <v>CH 313-320</v>
      </c>
      <c r="F35" s="28"/>
      <c r="H35" s="28" t="str">
        <f>(CONCATENATE("CH ",TEXT((H34-1)*$W$10+1+($W$9-1)*$W$11,"000"),"-",TEXT(H34*$W$10+($W$9-1)*$W$11,"000")))</f>
        <v>CH 321-328</v>
      </c>
      <c r="I35" s="28"/>
      <c r="K35" s="28" t="str">
        <f>(CONCATENATE("CH ",TEXT((K34-1)*$W$10+1+($W$9-1)*$W$11,"000"),"-",TEXT(K34*$W$10+($W$9-1)*$W$11,"000")))</f>
        <v>CH 321-328</v>
      </c>
      <c r="L35" s="28"/>
      <c r="N35" s="28" t="str">
        <f>(CONCATENATE("CH ",TEXT((N34-1)*$W$10+1+($W$9-1)*$W$11,"000"),"-",TEXT(N34*$W$10+($W$9-1)*$W$11,"000")))</f>
        <v>CH 337-344</v>
      </c>
      <c r="O35" s="28"/>
      <c r="Q35" s="28" t="str">
        <f>(CONCATENATE("CH ",TEXT((Q34-1)*$W$10+1+($W$9-1)*$W$11,"000"),"-",TEXT(Q34*$W$10+($W$9-1)*$W$11,"000")))</f>
        <v>CH 345-352</v>
      </c>
      <c r="R35" s="28"/>
    </row>
    <row r="36" s="26" customFormat="1" ht="3.75" customHeight="1"/>
    <row r="37" spans="2:18" s="26" customFormat="1" ht="12.75">
      <c r="B37" s="28" t="s">
        <v>563</v>
      </c>
      <c r="C37" s="28"/>
      <c r="E37" s="28" t="s">
        <v>564</v>
      </c>
      <c r="F37" s="28"/>
      <c r="H37" s="28" t="s">
        <v>605</v>
      </c>
      <c r="I37" s="28"/>
      <c r="K37" s="28" t="s">
        <v>290</v>
      </c>
      <c r="L37" s="28"/>
      <c r="M37" s="26" t="str">
        <f>CONCATENATE("ATB # ",$W$9)</f>
        <v>ATB # 1</v>
      </c>
      <c r="N37" s="28"/>
      <c r="O37" s="28"/>
      <c r="Q37" s="28"/>
      <c r="R37" s="28"/>
    </row>
    <row r="38" spans="1:12" s="26" customFormat="1" ht="12.75">
      <c r="A38" s="51" t="s">
        <v>201</v>
      </c>
      <c r="B38" s="79">
        <v>46</v>
      </c>
      <c r="C38" s="50"/>
      <c r="D38" s="53" t="s">
        <v>202</v>
      </c>
      <c r="E38" s="79">
        <v>46</v>
      </c>
      <c r="F38" s="52"/>
      <c r="G38" s="85" t="s">
        <v>209</v>
      </c>
      <c r="H38" s="80"/>
      <c r="I38" s="81"/>
      <c r="J38" s="85" t="s">
        <v>402</v>
      </c>
      <c r="K38" s="74"/>
      <c r="L38" s="75"/>
    </row>
    <row r="39" spans="2:18" s="26" customFormat="1" ht="12.75">
      <c r="B39" s="28" t="str">
        <f>(CONCATENATE("CH ",TEXT((B38-1)*$W$10+1+($W$9-1)*$W$11,"000"),"-",TEXT(B38*$W$10+($W$9-1)*$W$11,"000")))</f>
        <v>CH 361-368</v>
      </c>
      <c r="C39" s="28"/>
      <c r="E39" s="28" t="str">
        <f>(CONCATENATE("CH ",TEXT((E38-1)*$W$10+1+($W$9-1)*$W$11,"000"),"-",TEXT(E38*$W$10+($W$9-1)*$W$11,"000")))</f>
        <v>CH 361-368</v>
      </c>
      <c r="F39" s="28"/>
      <c r="H39" s="28"/>
      <c r="I39" s="28"/>
      <c r="K39" s="28"/>
      <c r="L39" s="28"/>
      <c r="N39" s="28"/>
      <c r="O39" s="28"/>
      <c r="Q39" s="28"/>
      <c r="R39" s="28"/>
    </row>
    <row r="42" spans="1:18" ht="12.75">
      <c r="A42" s="82"/>
      <c r="B42" s="29" t="s">
        <v>96</v>
      </c>
      <c r="C42" s="29"/>
      <c r="D42" s="26"/>
      <c r="E42" s="53" t="s">
        <v>202</v>
      </c>
      <c r="F42" s="29" t="s">
        <v>97</v>
      </c>
      <c r="G42" s="29"/>
      <c r="H42" s="95"/>
      <c r="I42" s="85" t="s">
        <v>366</v>
      </c>
      <c r="J42" s="29" t="s">
        <v>405</v>
      </c>
      <c r="K42" s="29"/>
      <c r="L42" s="29"/>
      <c r="M42" s="26"/>
      <c r="N42" s="26"/>
      <c r="O42" s="29" t="s">
        <v>231</v>
      </c>
      <c r="P42" s="26"/>
      <c r="Q42" s="26"/>
      <c r="R42" s="26"/>
    </row>
    <row r="43" spans="1:18" ht="3.75" customHeight="1">
      <c r="A43" s="26"/>
      <c r="B43" s="29"/>
      <c r="C43" s="29"/>
      <c r="D43" s="26"/>
      <c r="E43" s="26"/>
      <c r="F43" s="29"/>
      <c r="G43" s="29"/>
      <c r="H43" s="96"/>
      <c r="I43" s="26"/>
      <c r="J43" s="29"/>
      <c r="K43" s="29"/>
      <c r="L43" s="29"/>
      <c r="M43" s="26"/>
      <c r="N43" s="26"/>
      <c r="O43" s="29"/>
      <c r="P43" s="26"/>
      <c r="Q43" s="26"/>
      <c r="R43" s="26"/>
    </row>
    <row r="44" spans="1:18" ht="12.75">
      <c r="A44" s="35"/>
      <c r="B44" s="29" t="s">
        <v>98</v>
      </c>
      <c r="C44" s="29"/>
      <c r="D44" s="26"/>
      <c r="E44" s="51" t="s">
        <v>201</v>
      </c>
      <c r="F44" s="29" t="s">
        <v>99</v>
      </c>
      <c r="G44" s="29"/>
      <c r="H44" s="95"/>
      <c r="I44" s="85" t="s">
        <v>209</v>
      </c>
      <c r="J44" s="29" t="s">
        <v>406</v>
      </c>
      <c r="K44" s="29"/>
      <c r="L44" s="29"/>
      <c r="M44" s="26"/>
      <c r="N44" s="26"/>
      <c r="O44" s="29" t="s">
        <v>294</v>
      </c>
      <c r="P44" s="26"/>
      <c r="Q44" s="26"/>
      <c r="R44" s="26"/>
    </row>
    <row r="45" spans="1:18" ht="3.75" customHeight="1">
      <c r="A45" s="26"/>
      <c r="B45" s="29"/>
      <c r="C45" s="29"/>
      <c r="D45" s="26"/>
      <c r="E45" s="26"/>
      <c r="F45" s="26"/>
      <c r="G45" s="26"/>
      <c r="H45" s="96"/>
      <c r="I45" s="26"/>
      <c r="J45" s="29"/>
      <c r="K45" s="29"/>
      <c r="L45" s="29"/>
      <c r="M45" s="26"/>
      <c r="N45" s="26"/>
      <c r="O45" s="29"/>
      <c r="P45" s="26"/>
      <c r="Q45" s="26"/>
      <c r="R45" s="26"/>
    </row>
    <row r="46" spans="1:18" ht="12.75">
      <c r="A46" s="30"/>
      <c r="B46" s="29" t="s">
        <v>100</v>
      </c>
      <c r="C46" s="29"/>
      <c r="D46" s="26"/>
      <c r="E46" s="85" t="s">
        <v>200</v>
      </c>
      <c r="F46" s="29" t="s">
        <v>404</v>
      </c>
      <c r="G46" s="29"/>
      <c r="H46" s="95"/>
      <c r="I46" s="85" t="s">
        <v>402</v>
      </c>
      <c r="J46" s="29" t="s">
        <v>403</v>
      </c>
      <c r="K46" s="29"/>
      <c r="L46" s="29"/>
      <c r="M46" s="26"/>
      <c r="N46" s="26"/>
      <c r="O46" s="29" t="s">
        <v>492</v>
      </c>
      <c r="P46" s="26"/>
      <c r="Q46" s="26"/>
      <c r="R46" s="26"/>
    </row>
    <row r="47" spans="1:18" ht="3.75" customHeight="1">
      <c r="A47" s="26"/>
      <c r="B47" s="26"/>
      <c r="C47" s="26"/>
      <c r="D47" s="26"/>
      <c r="E47" s="26"/>
      <c r="F47" s="26"/>
      <c r="G47" s="26"/>
      <c r="H47" s="96"/>
      <c r="I47" s="26"/>
      <c r="J47" s="26"/>
      <c r="K47" s="26"/>
      <c r="L47" s="26"/>
      <c r="M47" s="26"/>
      <c r="N47" s="26"/>
      <c r="O47" s="29"/>
      <c r="P47" s="26"/>
      <c r="Q47" s="26"/>
      <c r="R47" s="26"/>
    </row>
    <row r="48" spans="8:15" ht="12.75">
      <c r="H48" s="145"/>
      <c r="O48" s="88" t="s">
        <v>418</v>
      </c>
    </row>
  </sheetData>
  <mergeCells count="1">
    <mergeCell ref="G5:H5"/>
  </mergeCells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1"/>
  <dimension ref="A2:Y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6384" width="7.28125" style="88" customWidth="1"/>
  </cols>
  <sheetData>
    <row r="2" spans="1:18" s="144" customFormat="1" ht="30">
      <c r="A2" s="83" t="str">
        <f>CONCATENATE("CABLE #",W9,W17," LAYOUT")</f>
        <v>CABLE #2 LAYOUT</v>
      </c>
      <c r="B2" s="84"/>
      <c r="C2" s="84"/>
      <c r="D2" s="73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s="144" customFormat="1" ht="15" customHeight="1" thickBot="1">
      <c r="A3" s="83"/>
      <c r="B3" s="84"/>
      <c r="C3" s="84"/>
      <c r="D3" s="73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20:25" ht="12.75">
      <c r="T4" s="104" t="s">
        <v>409</v>
      </c>
      <c r="U4" s="105"/>
      <c r="V4" s="105"/>
      <c r="W4" s="105"/>
      <c r="X4" s="105"/>
      <c r="Y4" s="106"/>
    </row>
    <row r="5" spans="2:25" s="26" customFormat="1" ht="12.75">
      <c r="B5" s="88"/>
      <c r="C5" s="28" t="s">
        <v>490</v>
      </c>
      <c r="D5" s="73"/>
      <c r="F5" s="73" t="s">
        <v>684</v>
      </c>
      <c r="G5" s="179" t="s">
        <v>683</v>
      </c>
      <c r="H5" s="180"/>
      <c r="I5" s="28" t="s">
        <v>684</v>
      </c>
      <c r="J5" s="29"/>
      <c r="K5" s="27" t="s">
        <v>491</v>
      </c>
      <c r="L5" s="28"/>
      <c r="M5" s="27"/>
      <c r="N5" s="28" t="s">
        <v>519</v>
      </c>
      <c r="O5" s="28"/>
      <c r="Q5" s="28" t="s">
        <v>520</v>
      </c>
      <c r="R5" s="28"/>
      <c r="T5" s="113"/>
      <c r="U5" s="97"/>
      <c r="V5" s="97"/>
      <c r="W5" s="97"/>
      <c r="X5" s="97"/>
      <c r="Y5" s="108"/>
    </row>
    <row r="6" spans="1:25" s="26" customFormat="1" ht="13.5" thickBot="1">
      <c r="A6" s="32"/>
      <c r="C6" s="32"/>
      <c r="D6" s="88"/>
      <c r="E6" s="88"/>
      <c r="F6" s="168"/>
      <c r="G6" s="164"/>
      <c r="H6" s="165"/>
      <c r="I6" s="170"/>
      <c r="J6" s="85" t="s">
        <v>200</v>
      </c>
      <c r="K6" s="33"/>
      <c r="L6" s="34"/>
      <c r="M6" s="85" t="s">
        <v>366</v>
      </c>
      <c r="N6" s="79">
        <v>1</v>
      </c>
      <c r="O6" s="50"/>
      <c r="P6" s="53" t="s">
        <v>202</v>
      </c>
      <c r="Q6" s="79">
        <v>2</v>
      </c>
      <c r="R6" s="50"/>
      <c r="T6" s="107"/>
      <c r="U6" s="97"/>
      <c r="V6" s="97"/>
      <c r="W6" s="97" t="s">
        <v>410</v>
      </c>
      <c r="X6" s="97"/>
      <c r="Y6" s="108"/>
    </row>
    <row r="7" spans="14:25" s="26" customFormat="1" ht="12.75">
      <c r="N7" s="28" t="str">
        <f>(CONCATENATE("CH ",TEXT((N6-1)*$W$10+1+($W$9-1)*$W$11,"000"),"-",TEXT(N6*$W$10+($W$9-1)*$W$11,"000")))</f>
        <v>CH 369-376</v>
      </c>
      <c r="O7" s="28"/>
      <c r="Q7" s="28" t="str">
        <f>(CONCATENATE("CH ",TEXT((Q6-1)*$W$10+1+($W$9-1)*$W$11,"000"),"-",TEXT(Q6*$W$10+($W$9-1)*$W$11,"000")))</f>
        <v>CH 377-384</v>
      </c>
      <c r="R7" s="28"/>
      <c r="T7" s="107"/>
      <c r="U7" s="97"/>
      <c r="V7" s="98" t="s">
        <v>407</v>
      </c>
      <c r="W7" s="101">
        <v>6</v>
      </c>
      <c r="X7" s="97"/>
      <c r="Y7" s="108"/>
    </row>
    <row r="8" spans="20:25" s="26" customFormat="1" ht="3.75" customHeight="1">
      <c r="T8" s="107"/>
      <c r="U8" s="97"/>
      <c r="V8" s="97"/>
      <c r="W8" s="102"/>
      <c r="X8" s="97"/>
      <c r="Y8" s="108"/>
    </row>
    <row r="9" spans="2:25" s="26" customFormat="1" ht="12.75">
      <c r="B9" s="28" t="s">
        <v>521</v>
      </c>
      <c r="C9" s="28"/>
      <c r="E9" s="28" t="s">
        <v>522</v>
      </c>
      <c r="F9" s="28"/>
      <c r="H9" s="28" t="s">
        <v>523</v>
      </c>
      <c r="I9" s="28"/>
      <c r="K9" s="28" t="s">
        <v>524</v>
      </c>
      <c r="L9" s="28"/>
      <c r="N9" s="28" t="s">
        <v>525</v>
      </c>
      <c r="O9" s="28"/>
      <c r="Q9" s="28" t="s">
        <v>526</v>
      </c>
      <c r="R9" s="28"/>
      <c r="T9" s="107"/>
      <c r="U9" s="97"/>
      <c r="V9" s="115" t="s">
        <v>419</v>
      </c>
      <c r="W9" s="114">
        <v>2</v>
      </c>
      <c r="X9" s="97"/>
      <c r="Y9" s="108"/>
    </row>
    <row r="10" spans="1:25" s="26" customFormat="1" ht="12.75">
      <c r="A10" s="51" t="s">
        <v>201</v>
      </c>
      <c r="B10" s="79">
        <v>3</v>
      </c>
      <c r="C10" s="50"/>
      <c r="D10" s="53" t="s">
        <v>202</v>
      </c>
      <c r="E10" s="79">
        <v>4</v>
      </c>
      <c r="F10" s="52"/>
      <c r="G10" s="51" t="s">
        <v>201</v>
      </c>
      <c r="H10" s="79">
        <v>5</v>
      </c>
      <c r="I10" s="50"/>
      <c r="J10" s="53" t="s">
        <v>202</v>
      </c>
      <c r="K10" s="79">
        <v>6</v>
      </c>
      <c r="L10" s="52"/>
      <c r="M10" s="51" t="s">
        <v>201</v>
      </c>
      <c r="N10" s="79">
        <v>7</v>
      </c>
      <c r="O10" s="50"/>
      <c r="P10" s="53" t="s">
        <v>202</v>
      </c>
      <c r="Q10" s="79">
        <v>8</v>
      </c>
      <c r="R10" s="50"/>
      <c r="T10" s="107"/>
      <c r="U10" s="97"/>
      <c r="V10" s="98" t="s">
        <v>194</v>
      </c>
      <c r="W10" s="102">
        <v>8</v>
      </c>
      <c r="X10" s="97"/>
      <c r="Y10" s="108"/>
    </row>
    <row r="11" spans="2:25" s="26" customFormat="1" ht="13.5" thickBot="1">
      <c r="B11" s="28" t="str">
        <f>(CONCATENATE("CH ",TEXT((B10-1)*$W$10+1+($W$9-1)*$W$11,"000"),"-",TEXT(B10*$W$10+($W$9-1)*$W$11,"000")))</f>
        <v>CH 385-392</v>
      </c>
      <c r="C11" s="28"/>
      <c r="E11" s="28" t="str">
        <f>(CONCATENATE("CH ",TEXT((E10-1)*$W$10+1+($W$9-1)*$W$11,"000"),"-",TEXT(E10*$W$10+($W$9-1)*$W$11,"000")))</f>
        <v>CH 393-400</v>
      </c>
      <c r="F11" s="28"/>
      <c r="H11" s="28" t="str">
        <f>(CONCATENATE("CH ",TEXT((H10-1)*$W$10+1+($W$9-1)*$W$11,"000"),"-",TEXT(H10*$W$10+($W$9-1)*$W$11,"000")))</f>
        <v>CH 401-408</v>
      </c>
      <c r="I11" s="28"/>
      <c r="K11" s="28" t="str">
        <f>(CONCATENATE("CH ",TEXT((K10-1)*$W$10+1+($W$9-1)*$W$11,"000"),"-",TEXT(K10*$W$10+($W$9-1)*$W$11,"000")))</f>
        <v>CH 409-416</v>
      </c>
      <c r="L11" s="28"/>
      <c r="N11" s="28" t="str">
        <f>(CONCATENATE("CH ",TEXT((N10-1)*$W$10+1+($W$9-1)*$W$11,"000"),"-",TEXT(N10*$W$10+($W$9-1)*$W$11,"000")))</f>
        <v>CH 417-424</v>
      </c>
      <c r="O11" s="28"/>
      <c r="Q11" s="28" t="str">
        <f>(CONCATENATE("CH ",TEXT((Q10-1)*$W$10+1+($W$9-1)*$W$11,"000"),"-",TEXT(Q10*$W$10+($W$9-1)*$W$11,"000")))</f>
        <v>CH 425-432</v>
      </c>
      <c r="R11" s="28"/>
      <c r="T11" s="107"/>
      <c r="U11" s="97"/>
      <c r="V11" s="98" t="s">
        <v>195</v>
      </c>
      <c r="W11" s="103">
        <v>368</v>
      </c>
      <c r="X11" s="97"/>
      <c r="Y11" s="108"/>
    </row>
    <row r="12" spans="20:25" s="26" customFormat="1" ht="3.75" customHeight="1">
      <c r="T12" s="107"/>
      <c r="U12" s="97"/>
      <c r="V12" s="97"/>
      <c r="W12" s="97"/>
      <c r="X12" s="97"/>
      <c r="Y12" s="108"/>
    </row>
    <row r="13" spans="2:25" s="26" customFormat="1" ht="12.75">
      <c r="B13" s="28" t="s">
        <v>527</v>
      </c>
      <c r="C13" s="28"/>
      <c r="E13" s="28" t="s">
        <v>528</v>
      </c>
      <c r="F13" s="28"/>
      <c r="H13" s="28" t="s">
        <v>529</v>
      </c>
      <c r="I13" s="28"/>
      <c r="K13" s="28" t="s">
        <v>530</v>
      </c>
      <c r="L13" s="28"/>
      <c r="N13" s="28" t="s">
        <v>531</v>
      </c>
      <c r="O13" s="28"/>
      <c r="Q13" s="28" t="s">
        <v>532</v>
      </c>
      <c r="R13" s="28"/>
      <c r="T13" s="107"/>
      <c r="U13" s="97"/>
      <c r="V13" s="97"/>
      <c r="W13" s="97"/>
      <c r="X13" s="97"/>
      <c r="Y13" s="108"/>
    </row>
    <row r="14" spans="1:25" s="26" customFormat="1" ht="12.75">
      <c r="A14" s="51" t="s">
        <v>201</v>
      </c>
      <c r="B14" s="79">
        <v>9</v>
      </c>
      <c r="C14" s="50"/>
      <c r="D14" s="53" t="s">
        <v>202</v>
      </c>
      <c r="E14" s="79">
        <v>10</v>
      </c>
      <c r="F14" s="52"/>
      <c r="G14" s="51" t="s">
        <v>201</v>
      </c>
      <c r="H14" s="79">
        <v>11</v>
      </c>
      <c r="I14" s="50"/>
      <c r="J14" s="53" t="s">
        <v>202</v>
      </c>
      <c r="K14" s="79">
        <v>12</v>
      </c>
      <c r="L14" s="52"/>
      <c r="M14" s="51" t="s">
        <v>201</v>
      </c>
      <c r="N14" s="79">
        <v>13</v>
      </c>
      <c r="O14" s="50"/>
      <c r="P14" s="53" t="s">
        <v>202</v>
      </c>
      <c r="Q14" s="79">
        <v>14</v>
      </c>
      <c r="R14" s="50"/>
      <c r="T14" s="109" t="s">
        <v>289</v>
      </c>
      <c r="U14" s="97"/>
      <c r="V14" s="100"/>
      <c r="W14" s="97"/>
      <c r="X14" s="97"/>
      <c r="Y14" s="108"/>
    </row>
    <row r="15" spans="2:25" s="26" customFormat="1" ht="12.75">
      <c r="B15" s="28" t="str">
        <f>(CONCATENATE("CH ",TEXT((B14-1)*$W$10+1+($W$9-1)*$W$11,"000"),"-",TEXT(B14*$W$10+($W$9-1)*$W$11,"000")))</f>
        <v>CH 433-440</v>
      </c>
      <c r="C15" s="28"/>
      <c r="E15" s="28" t="str">
        <f>(CONCATENATE("CH ",TEXT((E14-1)*$W$10+1+($W$9-1)*$W$11,"000"),"-",TEXT(E14*$W$10+($W$9-1)*$W$11,"000")))</f>
        <v>CH 441-448</v>
      </c>
      <c r="F15" s="28"/>
      <c r="H15" s="28" t="str">
        <f>(CONCATENATE("CH ",TEXT((H14-1)*$W$10+1+($W$9-1)*$W$11,"000"),"-",TEXT(H14*$W$10+($W$9-1)*$W$11,"000")))</f>
        <v>CH 449-456</v>
      </c>
      <c r="I15" s="28"/>
      <c r="K15" s="28" t="str">
        <f>(CONCATENATE("CH ",TEXT((K14-1)*$W$10+1+($W$9-1)*$W$11,"000"),"-",TEXT(K14*$W$10+($W$9-1)*$W$11,"000")))</f>
        <v>CH 457-464</v>
      </c>
      <c r="L15" s="28"/>
      <c r="N15" s="28" t="str">
        <f>(CONCATENATE("CH ",TEXT((N14-1)*$W$10+1+($W$9-1)*$W$11,"000"),"-",TEXT(N14*$W$10+($W$9-1)*$W$11,"000")))</f>
        <v>CH 465-472</v>
      </c>
      <c r="O15" s="28"/>
      <c r="Q15" s="28" t="str">
        <f>(CONCATENATE("CH ",TEXT((Q14-1)*$W$10+1+($W$9-1)*$W$11,"000"),"-",TEXT(Q14*$W$10+($W$9-1)*$W$11,"000")))</f>
        <v>CH 473-480</v>
      </c>
      <c r="R15" s="28"/>
      <c r="T15" s="107"/>
      <c r="U15" s="97"/>
      <c r="V15" s="97"/>
      <c r="W15" s="97"/>
      <c r="X15" s="97"/>
      <c r="Y15" s="108"/>
    </row>
    <row r="16" spans="20:25" s="26" customFormat="1" ht="3.75" customHeight="1">
      <c r="T16" s="107"/>
      <c r="U16" s="97"/>
      <c r="V16" s="97"/>
      <c r="W16" s="97"/>
      <c r="X16" s="97"/>
      <c r="Y16" s="108"/>
    </row>
    <row r="17" spans="2:25" s="26" customFormat="1" ht="12.75">
      <c r="B17" s="28" t="s">
        <v>533</v>
      </c>
      <c r="C17" s="28"/>
      <c r="E17" s="28" t="s">
        <v>534</v>
      </c>
      <c r="F17" s="28"/>
      <c r="H17" s="28" t="s">
        <v>535</v>
      </c>
      <c r="I17" s="28"/>
      <c r="K17" s="28" t="s">
        <v>536</v>
      </c>
      <c r="L17" s="28"/>
      <c r="N17" s="28" t="s">
        <v>537</v>
      </c>
      <c r="O17" s="28"/>
      <c r="Q17" s="28" t="s">
        <v>538</v>
      </c>
      <c r="R17" s="28"/>
      <c r="T17" s="107"/>
      <c r="U17" s="97"/>
      <c r="V17" s="98" t="s">
        <v>408</v>
      </c>
      <c r="W17" s="99">
        <f>IF(W9=1," (STBD OUTER)",IF(W9=W7," (PORT OUTER)",""))</f>
      </c>
      <c r="X17" s="97"/>
      <c r="Y17" s="108"/>
    </row>
    <row r="18" spans="1:25" s="26" customFormat="1" ht="12.75">
      <c r="A18" s="51" t="s">
        <v>201</v>
      </c>
      <c r="B18" s="79">
        <v>15</v>
      </c>
      <c r="C18" s="50"/>
      <c r="D18" s="53" t="s">
        <v>202</v>
      </c>
      <c r="E18" s="79">
        <v>16</v>
      </c>
      <c r="F18" s="52"/>
      <c r="G18" s="51" t="s">
        <v>201</v>
      </c>
      <c r="H18" s="79">
        <v>17</v>
      </c>
      <c r="I18" s="50"/>
      <c r="J18" s="53" t="s">
        <v>202</v>
      </c>
      <c r="K18" s="79">
        <v>18</v>
      </c>
      <c r="L18" s="52"/>
      <c r="M18" s="51" t="s">
        <v>201</v>
      </c>
      <c r="N18" s="79">
        <v>19</v>
      </c>
      <c r="O18" s="50"/>
      <c r="P18" s="53" t="s">
        <v>202</v>
      </c>
      <c r="Q18" s="79">
        <v>20</v>
      </c>
      <c r="R18" s="50"/>
      <c r="T18" s="107"/>
      <c r="U18" s="97"/>
      <c r="V18" s="97"/>
      <c r="W18" s="97"/>
      <c r="X18" s="97"/>
      <c r="Y18" s="108"/>
    </row>
    <row r="19" spans="2:25" s="26" customFormat="1" ht="13.5" thickBot="1">
      <c r="B19" s="28" t="str">
        <f>(CONCATENATE("CH ",TEXT((B18-1)*$W$10+1+($W$9-1)*$W$11,"000"),"-",TEXT(B18*$W$10+($W$9-1)*$W$11,"000")))</f>
        <v>CH 481-488</v>
      </c>
      <c r="C19" s="28"/>
      <c r="E19" s="28" t="str">
        <f>(CONCATENATE("CH ",TEXT((E18-1)*$W$10+1+($W$9-1)*$W$11,"000"),"-",TEXT(E18*$W$10+($W$9-1)*$W$11,"000")))</f>
        <v>CH 489-496</v>
      </c>
      <c r="F19" s="28"/>
      <c r="H19" s="28" t="str">
        <f>(CONCATENATE("CH ",TEXT((H18-1)*$W$10+1+($W$9-1)*$W$11,"000"),"-",TEXT(H18*$W$10+($W$9-1)*$W$11,"000")))</f>
        <v>CH 497-504</v>
      </c>
      <c r="I19" s="28"/>
      <c r="K19" s="28" t="str">
        <f>(CONCATENATE("CH ",TEXT((K18-1)*$W$10+1+($W$9-1)*$W$11,"000"),"-",TEXT(K18*$W$10+($W$9-1)*$W$11,"000")))</f>
        <v>CH 505-512</v>
      </c>
      <c r="L19" s="28"/>
      <c r="N19" s="28" t="str">
        <f>(CONCATENATE("CH ",TEXT((N18-1)*$W$10+1+($W$9-1)*$W$11,"000"),"-",TEXT(N18*$W$10+($W$9-1)*$W$11,"000")))</f>
        <v>CH 513-520</v>
      </c>
      <c r="O19" s="28"/>
      <c r="Q19" s="28" t="str">
        <f>(CONCATENATE("CH ",TEXT((Q18-1)*$W$10+1+($W$9-1)*$W$11,"000"),"-",TEXT(Q18*$W$10+($W$9-1)*$W$11,"000")))</f>
        <v>CH 521-528</v>
      </c>
      <c r="R19" s="28"/>
      <c r="T19" s="110"/>
      <c r="U19" s="111"/>
      <c r="V19" s="111"/>
      <c r="W19" s="111"/>
      <c r="X19" s="111"/>
      <c r="Y19" s="112"/>
    </row>
    <row r="20" s="26" customFormat="1" ht="3.75" customHeight="1"/>
    <row r="21" spans="2:18" s="26" customFormat="1" ht="12.75">
      <c r="B21" s="28" t="s">
        <v>539</v>
      </c>
      <c r="C21" s="28"/>
      <c r="E21" s="28" t="s">
        <v>540</v>
      </c>
      <c r="F21" s="28"/>
      <c r="H21" s="28" t="s">
        <v>541</v>
      </c>
      <c r="I21" s="28"/>
      <c r="K21" s="28" t="s">
        <v>542</v>
      </c>
      <c r="L21" s="28"/>
      <c r="N21" s="28" t="s">
        <v>543</v>
      </c>
      <c r="O21" s="28"/>
      <c r="Q21" s="28" t="s">
        <v>544</v>
      </c>
      <c r="R21" s="28"/>
    </row>
    <row r="22" spans="1:18" s="26" customFormat="1" ht="12.75">
      <c r="A22" s="51" t="s">
        <v>201</v>
      </c>
      <c r="B22" s="79">
        <v>21</v>
      </c>
      <c r="C22" s="50"/>
      <c r="D22" s="53" t="s">
        <v>202</v>
      </c>
      <c r="E22" s="79">
        <v>22</v>
      </c>
      <c r="F22" s="52"/>
      <c r="G22" s="51" t="s">
        <v>201</v>
      </c>
      <c r="H22" s="79">
        <v>23</v>
      </c>
      <c r="I22" s="50"/>
      <c r="J22" s="53" t="s">
        <v>202</v>
      </c>
      <c r="K22" s="79">
        <v>24</v>
      </c>
      <c r="L22" s="52"/>
      <c r="M22" s="51" t="s">
        <v>201</v>
      </c>
      <c r="N22" s="79">
        <v>25</v>
      </c>
      <c r="O22" s="50"/>
      <c r="P22" s="53" t="s">
        <v>202</v>
      </c>
      <c r="Q22" s="79">
        <v>26</v>
      </c>
      <c r="R22" s="50"/>
    </row>
    <row r="23" spans="2:18" s="26" customFormat="1" ht="12.75">
      <c r="B23" s="28" t="str">
        <f>(CONCATENATE("CH ",TEXT((B22-1)*$W$10+1+($W$9-1)*$W$11,"000"),"-",TEXT(B22*$W$10+($W$9-1)*$W$11,"000")))</f>
        <v>CH 529-536</v>
      </c>
      <c r="C23" s="28"/>
      <c r="E23" s="28" t="str">
        <f>(CONCATENATE("CH ",TEXT((E22-1)*$W$10+1+($W$9-1)*$W$11,"000"),"-",TEXT(E22*$W$10+($W$9-1)*$W$11,"000")))</f>
        <v>CH 537-544</v>
      </c>
      <c r="F23" s="28"/>
      <c r="H23" s="28" t="str">
        <f>(CONCATENATE("CH ",TEXT((H22-1)*$W$10+1+($W$9-1)*$W$11,"000"),"-",TEXT(H22*$W$10+($W$9-1)*$W$11,"000")))</f>
        <v>CH 545-552</v>
      </c>
      <c r="I23" s="28"/>
      <c r="K23" s="28" t="str">
        <f>(CONCATENATE("CH ",TEXT((K22-1)*$W$10+1+($W$9-1)*$W$11,"000"),"-",TEXT(K22*$W$10+($W$9-1)*$W$11,"000")))</f>
        <v>CH 553-560</v>
      </c>
      <c r="L23" s="28"/>
      <c r="N23" s="28" t="str">
        <f>(CONCATENATE("CH ",TEXT((N22-1)*$W$10+1+($W$9-1)*$W$11,"000"),"-",TEXT(N22*$W$10+($W$9-1)*$W$11,"000")))</f>
        <v>CH 561-568</v>
      </c>
      <c r="O23" s="28"/>
      <c r="Q23" s="28" t="str">
        <f>(CONCATENATE("CH ",TEXT((Q22-1)*$W$10+1+($W$9-1)*$W$11,"000"),"-",TEXT(Q22*$W$10+($W$9-1)*$W$11,"000")))</f>
        <v>CH 569-576</v>
      </c>
      <c r="R23" s="28"/>
    </row>
    <row r="24" s="26" customFormat="1" ht="3.75" customHeight="1"/>
    <row r="25" spans="2:18" s="26" customFormat="1" ht="12.75">
      <c r="B25" s="28" t="s">
        <v>545</v>
      </c>
      <c r="C25" s="28"/>
      <c r="E25" s="28" t="s">
        <v>546</v>
      </c>
      <c r="F25" s="28"/>
      <c r="H25" s="28" t="s">
        <v>547</v>
      </c>
      <c r="I25" s="28"/>
      <c r="K25" s="28" t="s">
        <v>548</v>
      </c>
      <c r="L25" s="28"/>
      <c r="N25" s="28" t="s">
        <v>549</v>
      </c>
      <c r="O25" s="28"/>
      <c r="Q25" s="28" t="s">
        <v>550</v>
      </c>
      <c r="R25" s="28"/>
    </row>
    <row r="26" spans="1:18" s="26" customFormat="1" ht="12.75">
      <c r="A26" s="51" t="s">
        <v>201</v>
      </c>
      <c r="B26" s="79">
        <v>27</v>
      </c>
      <c r="C26" s="50"/>
      <c r="D26" s="53" t="s">
        <v>202</v>
      </c>
      <c r="E26" s="79">
        <v>28</v>
      </c>
      <c r="F26" s="52"/>
      <c r="G26" s="51" t="s">
        <v>201</v>
      </c>
      <c r="H26" s="79">
        <v>29</v>
      </c>
      <c r="I26" s="50"/>
      <c r="J26" s="53" t="s">
        <v>202</v>
      </c>
      <c r="K26" s="79">
        <v>30</v>
      </c>
      <c r="L26" s="52"/>
      <c r="M26" s="51" t="s">
        <v>201</v>
      </c>
      <c r="N26" s="79">
        <v>31</v>
      </c>
      <c r="O26" s="50"/>
      <c r="P26" s="53" t="s">
        <v>202</v>
      </c>
      <c r="Q26" s="79">
        <v>32</v>
      </c>
      <c r="R26" s="50"/>
    </row>
    <row r="27" spans="2:18" s="26" customFormat="1" ht="12.75">
      <c r="B27" s="28" t="str">
        <f>(CONCATENATE("CH ",TEXT((B26-1)*$W$10+1+($W$9-1)*$W$11,"000"),"-",TEXT(B26*$W$10+($W$9-1)*$W$11,"000")))</f>
        <v>CH 577-584</v>
      </c>
      <c r="C27" s="28"/>
      <c r="E27" s="28" t="str">
        <f>(CONCATENATE("CH ",TEXT((E26-1)*$W$10+1+($W$9-1)*$W$11,"000"),"-",TEXT(E26*$W$10+($W$9-1)*$W$11,"000")))</f>
        <v>CH 585-592</v>
      </c>
      <c r="F27" s="28"/>
      <c r="H27" s="28" t="str">
        <f>(CONCATENATE("CH ",TEXT((H26-1)*$W$10+1+($W$9-1)*$W$11,"000"),"-",TEXT(H26*$W$10+($W$9-1)*$W$11,"000")))</f>
        <v>CH 593-600</v>
      </c>
      <c r="I27" s="28"/>
      <c r="K27" s="28" t="str">
        <f>(CONCATENATE("CH ",TEXT((K26-1)*$W$10+1+($W$9-1)*$W$11,"000"),"-",TEXT(K26*$W$10+($W$9-1)*$W$11,"000")))</f>
        <v>CH 601-608</v>
      </c>
      <c r="L27" s="28"/>
      <c r="N27" s="28" t="str">
        <f>(CONCATENATE("CH ",TEXT((N26-1)*$W$10+1+($W$9-1)*$W$11,"000"),"-",TEXT(N26*$W$10+($W$9-1)*$W$11,"000")))</f>
        <v>CH 609-616</v>
      </c>
      <c r="O27" s="28"/>
      <c r="Q27" s="28" t="str">
        <f>(CONCATENATE("CH ",TEXT((Q26-1)*$W$10+1+($W$9-1)*$W$11,"000"),"-",TEXT(Q26*$W$10+($W$9-1)*$W$11,"000")))</f>
        <v>CH 617-624</v>
      </c>
      <c r="R27" s="28"/>
    </row>
    <row r="28" spans="2:18" s="26" customFormat="1" ht="3.75" customHeight="1">
      <c r="B28" s="28"/>
      <c r="C28" s="28"/>
      <c r="E28" s="28"/>
      <c r="F28" s="28"/>
      <c r="H28" s="28"/>
      <c r="I28" s="28"/>
      <c r="K28" s="28"/>
      <c r="L28" s="28"/>
      <c r="N28" s="28"/>
      <c r="O28" s="28"/>
      <c r="Q28" s="28"/>
      <c r="R28" s="28"/>
    </row>
    <row r="29" spans="2:18" s="26" customFormat="1" ht="12.75">
      <c r="B29" s="28" t="s">
        <v>551</v>
      </c>
      <c r="C29" s="28"/>
      <c r="E29" s="28" t="s">
        <v>552</v>
      </c>
      <c r="F29" s="28"/>
      <c r="H29" s="28" t="s">
        <v>553</v>
      </c>
      <c r="I29" s="28"/>
      <c r="K29" s="28" t="s">
        <v>554</v>
      </c>
      <c r="L29" s="28"/>
      <c r="N29" s="28" t="s">
        <v>555</v>
      </c>
      <c r="O29" s="28"/>
      <c r="Q29" s="28" t="s">
        <v>556</v>
      </c>
      <c r="R29" s="28"/>
    </row>
    <row r="30" spans="1:18" s="26" customFormat="1" ht="12.75">
      <c r="A30" s="51" t="s">
        <v>201</v>
      </c>
      <c r="B30" s="79">
        <v>33</v>
      </c>
      <c r="C30" s="50"/>
      <c r="D30" s="53" t="s">
        <v>202</v>
      </c>
      <c r="E30" s="79">
        <v>34</v>
      </c>
      <c r="F30" s="52"/>
      <c r="G30" s="51" t="s">
        <v>201</v>
      </c>
      <c r="H30" s="79">
        <v>35</v>
      </c>
      <c r="I30" s="50"/>
      <c r="J30" s="53" t="s">
        <v>202</v>
      </c>
      <c r="K30" s="79">
        <v>35</v>
      </c>
      <c r="L30" s="52"/>
      <c r="M30" s="51" t="s">
        <v>201</v>
      </c>
      <c r="N30" s="79">
        <v>37</v>
      </c>
      <c r="O30" s="50"/>
      <c r="P30" s="53" t="s">
        <v>202</v>
      </c>
      <c r="Q30" s="79">
        <v>38</v>
      </c>
      <c r="R30" s="50"/>
    </row>
    <row r="31" spans="2:18" s="26" customFormat="1" ht="12.75">
      <c r="B31" s="28" t="str">
        <f>(CONCATENATE("CH ",TEXT((B30-1)*$W$10+1+($W$9-1)*$W$11,"000"),"-",TEXT(B30*$W$10+($W$9-1)*$W$11,"000")))</f>
        <v>CH 625-632</v>
      </c>
      <c r="C31" s="28"/>
      <c r="E31" s="28" t="str">
        <f>(CONCATENATE("CH ",TEXT((E30-1)*$W$10+1+($W$9-1)*$W$11,"000"),"-",TEXT(E30*$W$10+($W$9-1)*$W$11,"000")))</f>
        <v>CH 633-640</v>
      </c>
      <c r="F31" s="28"/>
      <c r="H31" s="28" t="str">
        <f>(CONCATENATE("CH ",TEXT((H30-1)*$W$10+1+($W$9-1)*$W$11,"000"),"-",TEXT(H30*$W$10+($W$9-1)*$W$11,"000")))</f>
        <v>CH 641-648</v>
      </c>
      <c r="I31" s="28"/>
      <c r="K31" s="28" t="str">
        <f>(CONCATENATE("CH ",TEXT((K30-1)*$W$10+1+($W$9-1)*$W$11,"000"),"-",TEXT(K30*$W$10+($W$9-1)*$W$11,"000")))</f>
        <v>CH 641-648</v>
      </c>
      <c r="L31" s="28"/>
      <c r="N31" s="28" t="str">
        <f>(CONCATENATE("CH ",TEXT((N30-1)*$W$10+1+($W$9-1)*$W$11,"000"),"-",TEXT(N30*$W$10+($W$9-1)*$W$11,"000")))</f>
        <v>CH 657-664</v>
      </c>
      <c r="O31" s="28"/>
      <c r="Q31" s="28" t="str">
        <f>(CONCATENATE("CH ",TEXT((Q30-1)*$W$10+1+($W$9-1)*$W$11,"000"),"-",TEXT(Q30*$W$10+($W$9-1)*$W$11,"000")))</f>
        <v>CH 665-672</v>
      </c>
      <c r="R31" s="28"/>
    </row>
    <row r="32" spans="2:18" s="26" customFormat="1" ht="4.5" customHeight="1">
      <c r="B32" s="28"/>
      <c r="C32" s="28"/>
      <c r="E32" s="28"/>
      <c r="F32" s="28"/>
      <c r="H32" s="28"/>
      <c r="I32" s="28"/>
      <c r="K32" s="28"/>
      <c r="L32" s="28"/>
      <c r="M32" s="88"/>
      <c r="N32" s="88"/>
      <c r="O32" s="88"/>
      <c r="P32" s="88"/>
      <c r="Q32" s="88"/>
      <c r="R32" s="88"/>
    </row>
    <row r="33" spans="2:18" s="26" customFormat="1" ht="12.75">
      <c r="B33" s="28" t="s">
        <v>557</v>
      </c>
      <c r="C33" s="28"/>
      <c r="E33" s="28" t="s">
        <v>558</v>
      </c>
      <c r="F33" s="28"/>
      <c r="H33" s="28" t="s">
        <v>559</v>
      </c>
      <c r="I33" s="28"/>
      <c r="K33" s="28" t="s">
        <v>560</v>
      </c>
      <c r="L33" s="28"/>
      <c r="N33" s="28" t="s">
        <v>561</v>
      </c>
      <c r="O33" s="28"/>
      <c r="Q33" s="28" t="s">
        <v>562</v>
      </c>
      <c r="R33" s="28"/>
    </row>
    <row r="34" spans="1:18" s="26" customFormat="1" ht="12.75">
      <c r="A34" s="51" t="s">
        <v>201</v>
      </c>
      <c r="B34" s="79">
        <v>38</v>
      </c>
      <c r="C34" s="50"/>
      <c r="D34" s="53" t="s">
        <v>202</v>
      </c>
      <c r="E34" s="79">
        <v>40</v>
      </c>
      <c r="F34" s="52"/>
      <c r="G34" s="51" t="s">
        <v>201</v>
      </c>
      <c r="H34" s="79">
        <v>41</v>
      </c>
      <c r="I34" s="50"/>
      <c r="J34" s="53" t="s">
        <v>202</v>
      </c>
      <c r="K34" s="79">
        <v>41</v>
      </c>
      <c r="L34" s="89"/>
      <c r="M34" s="51" t="s">
        <v>201</v>
      </c>
      <c r="N34" s="79">
        <v>43</v>
      </c>
      <c r="O34" s="50"/>
      <c r="P34" s="53" t="s">
        <v>202</v>
      </c>
      <c r="Q34" s="79">
        <v>41</v>
      </c>
      <c r="R34" s="50"/>
    </row>
    <row r="35" spans="2:18" s="26" customFormat="1" ht="12.75">
      <c r="B35" s="28" t="str">
        <f>(CONCATENATE("CH ",TEXT((B34-1)*$W$10+1+($W$9-1)*$W$11,"000"),"-",TEXT(B34*$W$10+($W$9-1)*$W$11,"000")))</f>
        <v>CH 665-672</v>
      </c>
      <c r="C35" s="28"/>
      <c r="E35" s="28" t="str">
        <f>(CONCATENATE("CH ",TEXT((E34-1)*$W$10+1+($W$9-1)*$W$11,"000"),"-",TEXT(E34*$W$10+($W$9-1)*$W$11,"000")))</f>
        <v>CH 681-688</v>
      </c>
      <c r="F35" s="28"/>
      <c r="H35" s="28" t="str">
        <f>(CONCATENATE("CH ",TEXT((H34-1)*$W$10+1+($W$9-1)*$W$11,"000"),"-",TEXT(H34*$W$10+($W$9-1)*$W$11,"000")))</f>
        <v>CH 689-696</v>
      </c>
      <c r="I35" s="28"/>
      <c r="K35" s="28" t="str">
        <f>(CONCATENATE("CH ",TEXT((K34-1)*$W$10+1+($W$9-1)*$W$11,"000"),"-",TEXT(K34*$W$10+($W$9-1)*$W$11,"000")))</f>
        <v>CH 689-696</v>
      </c>
      <c r="L35" s="28"/>
      <c r="N35" s="28" t="str">
        <f>(CONCATENATE("CH ",TEXT((N34-1)*$W$10+1+($W$9-1)*$W$11,"000"),"-",TEXT(N34*$W$10+($W$9-1)*$W$11,"000")))</f>
        <v>CH 705-712</v>
      </c>
      <c r="O35" s="28"/>
      <c r="Q35" s="28" t="str">
        <f>(CONCATENATE("CH ",TEXT((Q34-1)*$W$10+1+($W$9-1)*$W$11,"000"),"-",TEXT(Q34*$W$10+($W$9-1)*$W$11,"000")))</f>
        <v>CH 689-696</v>
      </c>
      <c r="R35" s="28"/>
    </row>
    <row r="36" s="26" customFormat="1" ht="3.75" customHeight="1"/>
    <row r="37" spans="2:18" s="26" customFormat="1" ht="12.75">
      <c r="B37" s="28" t="s">
        <v>563</v>
      </c>
      <c r="C37" s="28"/>
      <c r="E37" s="28" t="s">
        <v>564</v>
      </c>
      <c r="F37" s="28"/>
      <c r="H37" s="28" t="s">
        <v>605</v>
      </c>
      <c r="I37" s="28"/>
      <c r="K37" s="28" t="s">
        <v>290</v>
      </c>
      <c r="L37" s="28"/>
      <c r="M37" s="26" t="str">
        <f>CONCATENATE("ATB # ",$W$9)</f>
        <v>ATB # 2</v>
      </c>
      <c r="N37" s="28"/>
      <c r="O37" s="28"/>
      <c r="Q37" s="28"/>
      <c r="R37" s="28"/>
    </row>
    <row r="38" spans="1:12" s="26" customFormat="1" ht="12.75">
      <c r="A38" s="51" t="s">
        <v>201</v>
      </c>
      <c r="B38" s="79">
        <v>38</v>
      </c>
      <c r="C38" s="50"/>
      <c r="D38" s="53" t="s">
        <v>202</v>
      </c>
      <c r="E38" s="79">
        <v>46</v>
      </c>
      <c r="F38" s="52"/>
      <c r="G38" s="85" t="s">
        <v>209</v>
      </c>
      <c r="H38" s="80"/>
      <c r="I38" s="81"/>
      <c r="J38" s="85" t="s">
        <v>402</v>
      </c>
      <c r="K38" s="74"/>
      <c r="L38" s="75"/>
    </row>
    <row r="39" spans="2:18" s="26" customFormat="1" ht="12.75">
      <c r="B39" s="28" t="str">
        <f>(CONCATENATE("CH ",TEXT((B38-1)*$W$10+1+($W$9-1)*$W$11,"000"),"-",TEXT(B38*$W$10+($W$9-1)*$W$11,"000")))</f>
        <v>CH 665-672</v>
      </c>
      <c r="C39" s="28"/>
      <c r="E39" s="28" t="str">
        <f>(CONCATENATE("CH ",TEXT((E38-1)*$W$10+1+($W$9-1)*$W$11,"000"),"-",TEXT(E38*$W$10+($W$9-1)*$W$11,"000")))</f>
        <v>CH 729-736</v>
      </c>
      <c r="F39" s="28"/>
      <c r="H39" s="28"/>
      <c r="I39" s="28"/>
      <c r="K39" s="28"/>
      <c r="L39" s="28"/>
      <c r="N39" s="28"/>
      <c r="O39" s="28"/>
      <c r="Q39" s="28"/>
      <c r="R39" s="28"/>
    </row>
    <row r="42" spans="1:18" ht="12.75">
      <c r="A42" s="82"/>
      <c r="B42" s="29" t="s">
        <v>96</v>
      </c>
      <c r="C42" s="29"/>
      <c r="D42" s="26"/>
      <c r="E42" s="53" t="s">
        <v>202</v>
      </c>
      <c r="F42" s="29" t="s">
        <v>97</v>
      </c>
      <c r="G42" s="29"/>
      <c r="H42" s="95"/>
      <c r="I42" s="85" t="s">
        <v>366</v>
      </c>
      <c r="J42" s="29" t="s">
        <v>405</v>
      </c>
      <c r="K42" s="29"/>
      <c r="L42" s="29"/>
      <c r="M42" s="26"/>
      <c r="N42" s="26"/>
      <c r="O42" s="29" t="s">
        <v>231</v>
      </c>
      <c r="P42" s="26"/>
      <c r="Q42" s="26"/>
      <c r="R42" s="26"/>
    </row>
    <row r="43" spans="1:18" ht="3.75" customHeight="1">
      <c r="A43" s="26"/>
      <c r="B43" s="29"/>
      <c r="C43" s="29"/>
      <c r="D43" s="26"/>
      <c r="E43" s="26"/>
      <c r="F43" s="29"/>
      <c r="G43" s="29"/>
      <c r="H43" s="96"/>
      <c r="I43" s="26"/>
      <c r="J43" s="29"/>
      <c r="K43" s="29"/>
      <c r="L43" s="29"/>
      <c r="M43" s="26"/>
      <c r="N43" s="26"/>
      <c r="O43" s="29"/>
      <c r="P43" s="26"/>
      <c r="Q43" s="26"/>
      <c r="R43" s="26"/>
    </row>
    <row r="44" spans="1:18" ht="12.75">
      <c r="A44" s="35"/>
      <c r="B44" s="29" t="s">
        <v>98</v>
      </c>
      <c r="C44" s="29"/>
      <c r="D44" s="26"/>
      <c r="E44" s="51" t="s">
        <v>201</v>
      </c>
      <c r="F44" s="29" t="s">
        <v>99</v>
      </c>
      <c r="G44" s="29"/>
      <c r="H44" s="95"/>
      <c r="I44" s="85" t="s">
        <v>209</v>
      </c>
      <c r="J44" s="29" t="s">
        <v>406</v>
      </c>
      <c r="K44" s="29"/>
      <c r="L44" s="29"/>
      <c r="M44" s="26"/>
      <c r="N44" s="26"/>
      <c r="O44" s="29" t="s">
        <v>294</v>
      </c>
      <c r="P44" s="26"/>
      <c r="Q44" s="26"/>
      <c r="R44" s="26"/>
    </row>
    <row r="45" spans="1:18" ht="3.75" customHeight="1">
      <c r="A45" s="26"/>
      <c r="B45" s="29"/>
      <c r="C45" s="29"/>
      <c r="D45" s="26"/>
      <c r="E45" s="26"/>
      <c r="F45" s="26"/>
      <c r="G45" s="26"/>
      <c r="H45" s="96"/>
      <c r="I45" s="26"/>
      <c r="J45" s="29"/>
      <c r="K45" s="29"/>
      <c r="L45" s="29"/>
      <c r="M45" s="26"/>
      <c r="N45" s="26"/>
      <c r="O45" s="29"/>
      <c r="P45" s="26"/>
      <c r="Q45" s="26"/>
      <c r="R45" s="26"/>
    </row>
    <row r="46" spans="1:18" ht="12.75">
      <c r="A46" s="30"/>
      <c r="B46" s="29" t="s">
        <v>100</v>
      </c>
      <c r="C46" s="29"/>
      <c r="D46" s="26"/>
      <c r="E46" s="85" t="s">
        <v>200</v>
      </c>
      <c r="F46" s="29" t="s">
        <v>404</v>
      </c>
      <c r="G46" s="29"/>
      <c r="H46" s="95"/>
      <c r="I46" s="85" t="s">
        <v>402</v>
      </c>
      <c r="J46" s="29" t="s">
        <v>403</v>
      </c>
      <c r="K46" s="29"/>
      <c r="L46" s="29"/>
      <c r="M46" s="26"/>
      <c r="N46" s="26"/>
      <c r="O46" s="29" t="s">
        <v>492</v>
      </c>
      <c r="P46" s="26"/>
      <c r="Q46" s="26"/>
      <c r="R46" s="26"/>
    </row>
    <row r="47" spans="1:18" ht="3.75" customHeight="1">
      <c r="A47" s="26"/>
      <c r="B47" s="26"/>
      <c r="C47" s="26"/>
      <c r="D47" s="26"/>
      <c r="E47" s="26"/>
      <c r="F47" s="26"/>
      <c r="G47" s="26"/>
      <c r="H47" s="96"/>
      <c r="I47" s="26"/>
      <c r="J47" s="26"/>
      <c r="K47" s="26"/>
      <c r="L47" s="26"/>
      <c r="M47" s="26"/>
      <c r="N47" s="26"/>
      <c r="O47" s="29"/>
      <c r="P47" s="26"/>
      <c r="Q47" s="26"/>
      <c r="R47" s="26"/>
    </row>
    <row r="48" spans="8:15" ht="12.75">
      <c r="H48" s="145"/>
      <c r="O48" s="88" t="s">
        <v>418</v>
      </c>
    </row>
  </sheetData>
  <mergeCells count="1">
    <mergeCell ref="G5:H5"/>
  </mergeCells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11"/>
  <dimension ref="A2:Y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6384" width="7.28125" style="88" customWidth="1"/>
  </cols>
  <sheetData>
    <row r="2" spans="1:18" s="144" customFormat="1" ht="30">
      <c r="A2" s="83" t="str">
        <f>CONCATENATE("CABLE #",W9,W17," LAYOUT")</f>
        <v>CABLE #3 LAYOUT</v>
      </c>
      <c r="B2" s="84"/>
      <c r="C2" s="84"/>
      <c r="D2" s="73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s="144" customFormat="1" ht="15" customHeight="1" thickBot="1">
      <c r="A3" s="83"/>
      <c r="B3" s="84"/>
      <c r="C3" s="84"/>
      <c r="D3" s="73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20:25" ht="12.75">
      <c r="T4" s="104" t="s">
        <v>409</v>
      </c>
      <c r="U4" s="105"/>
      <c r="V4" s="105"/>
      <c r="W4" s="105"/>
      <c r="X4" s="105"/>
      <c r="Y4" s="106"/>
    </row>
    <row r="5" spans="2:25" s="26" customFormat="1" ht="12.75">
      <c r="B5" s="88"/>
      <c r="C5" s="28" t="s">
        <v>490</v>
      </c>
      <c r="D5" s="73"/>
      <c r="F5" s="73" t="s">
        <v>684</v>
      </c>
      <c r="G5" s="179" t="s">
        <v>683</v>
      </c>
      <c r="H5" s="180"/>
      <c r="I5" s="28" t="s">
        <v>684</v>
      </c>
      <c r="J5" s="29"/>
      <c r="K5" s="27" t="s">
        <v>491</v>
      </c>
      <c r="L5" s="28"/>
      <c r="M5" s="27"/>
      <c r="N5" s="28" t="s">
        <v>519</v>
      </c>
      <c r="O5" s="28"/>
      <c r="Q5" s="28" t="s">
        <v>520</v>
      </c>
      <c r="R5" s="28"/>
      <c r="T5" s="113"/>
      <c r="U5" s="97"/>
      <c r="V5" s="97"/>
      <c r="W5" s="97"/>
      <c r="X5" s="97"/>
      <c r="Y5" s="108"/>
    </row>
    <row r="6" spans="1:25" s="26" customFormat="1" ht="13.5" thickBot="1">
      <c r="A6" s="32"/>
      <c r="C6" s="32"/>
      <c r="D6" s="88"/>
      <c r="E6" s="88"/>
      <c r="F6" s="168"/>
      <c r="G6" s="164"/>
      <c r="H6" s="165"/>
      <c r="I6" s="170"/>
      <c r="J6" s="85" t="s">
        <v>200</v>
      </c>
      <c r="K6" s="33"/>
      <c r="L6" s="34"/>
      <c r="M6" s="85" t="s">
        <v>366</v>
      </c>
      <c r="N6" s="79">
        <v>1</v>
      </c>
      <c r="O6" s="50"/>
      <c r="P6" s="53" t="s">
        <v>202</v>
      </c>
      <c r="Q6" s="79">
        <v>2</v>
      </c>
      <c r="R6" s="50"/>
      <c r="T6" s="107"/>
      <c r="U6" s="97"/>
      <c r="V6" s="97"/>
      <c r="W6" s="97" t="s">
        <v>410</v>
      </c>
      <c r="X6" s="97"/>
      <c r="Y6" s="108"/>
    </row>
    <row r="7" spans="14:25" s="26" customFormat="1" ht="12.75">
      <c r="N7" s="28" t="str">
        <f>(CONCATENATE("CH ",TEXT((N6-1)*$W$10+1+($W$9-1)*$W$11,"000"),"-",TEXT(N6*$W$10+($W$9-1)*$W$11,"000")))</f>
        <v>CH 737-744</v>
      </c>
      <c r="O7" s="28"/>
      <c r="Q7" s="28" t="str">
        <f>(CONCATENATE("CH ",TEXT((Q6-1)*$W$10+1+($W$9-1)*$W$11,"000"),"-",TEXT(Q6*$W$10+($W$9-1)*$W$11,"000")))</f>
        <v>CH 745-752</v>
      </c>
      <c r="R7" s="28"/>
      <c r="T7" s="107"/>
      <c r="U7" s="97"/>
      <c r="V7" s="98" t="s">
        <v>407</v>
      </c>
      <c r="W7" s="101">
        <v>6</v>
      </c>
      <c r="X7" s="97"/>
      <c r="Y7" s="108"/>
    </row>
    <row r="8" spans="20:25" s="26" customFormat="1" ht="3.75" customHeight="1">
      <c r="T8" s="107"/>
      <c r="U8" s="97"/>
      <c r="V8" s="97"/>
      <c r="W8" s="102"/>
      <c r="X8" s="97"/>
      <c r="Y8" s="108"/>
    </row>
    <row r="9" spans="2:25" s="26" customFormat="1" ht="12.75">
      <c r="B9" s="28" t="s">
        <v>521</v>
      </c>
      <c r="C9" s="28"/>
      <c r="E9" s="28" t="s">
        <v>522</v>
      </c>
      <c r="F9" s="28"/>
      <c r="H9" s="28" t="s">
        <v>523</v>
      </c>
      <c r="I9" s="28"/>
      <c r="K9" s="28" t="s">
        <v>524</v>
      </c>
      <c r="L9" s="28"/>
      <c r="N9" s="28" t="s">
        <v>525</v>
      </c>
      <c r="O9" s="28"/>
      <c r="Q9" s="28" t="s">
        <v>526</v>
      </c>
      <c r="R9" s="28"/>
      <c r="T9" s="107"/>
      <c r="U9" s="97"/>
      <c r="V9" s="115" t="s">
        <v>419</v>
      </c>
      <c r="W9" s="114">
        <v>3</v>
      </c>
      <c r="X9" s="97"/>
      <c r="Y9" s="108"/>
    </row>
    <row r="10" spans="1:25" s="26" customFormat="1" ht="12.75">
      <c r="A10" s="51" t="s">
        <v>201</v>
      </c>
      <c r="B10" s="79">
        <v>3</v>
      </c>
      <c r="C10" s="50"/>
      <c r="D10" s="53" t="s">
        <v>202</v>
      </c>
      <c r="E10" s="79">
        <v>4</v>
      </c>
      <c r="F10" s="52"/>
      <c r="G10" s="51" t="s">
        <v>201</v>
      </c>
      <c r="H10" s="79">
        <v>5</v>
      </c>
      <c r="I10" s="50"/>
      <c r="J10" s="53" t="s">
        <v>202</v>
      </c>
      <c r="K10" s="79">
        <v>6</v>
      </c>
      <c r="L10" s="52"/>
      <c r="M10" s="51" t="s">
        <v>201</v>
      </c>
      <c r="N10" s="79">
        <v>7</v>
      </c>
      <c r="O10" s="50"/>
      <c r="P10" s="53" t="s">
        <v>202</v>
      </c>
      <c r="Q10" s="79">
        <v>8</v>
      </c>
      <c r="R10" s="50"/>
      <c r="T10" s="107"/>
      <c r="U10" s="97"/>
      <c r="V10" s="98" t="s">
        <v>194</v>
      </c>
      <c r="W10" s="102">
        <v>8</v>
      </c>
      <c r="X10" s="97"/>
      <c r="Y10" s="108"/>
    </row>
    <row r="11" spans="2:25" s="26" customFormat="1" ht="13.5" thickBot="1">
      <c r="B11" s="28" t="str">
        <f>(CONCATENATE("CH ",TEXT((B10-1)*$W$10+1+($W$9-1)*$W$11,"000"),"-",TEXT(B10*$W$10+($W$9-1)*$W$11,"000")))</f>
        <v>CH 753-760</v>
      </c>
      <c r="C11" s="28"/>
      <c r="E11" s="28" t="str">
        <f>(CONCATENATE("CH ",TEXT((E10-1)*$W$10+1+($W$9-1)*$W$11,"000"),"-",TEXT(E10*$W$10+($W$9-1)*$W$11,"000")))</f>
        <v>CH 761-768</v>
      </c>
      <c r="F11" s="28"/>
      <c r="H11" s="28" t="str">
        <f>(CONCATENATE("CH ",TEXT((H10-1)*$W$10+1+($W$9-1)*$W$11,"000"),"-",TEXT(H10*$W$10+($W$9-1)*$W$11,"000")))</f>
        <v>CH 769-776</v>
      </c>
      <c r="I11" s="28"/>
      <c r="K11" s="28" t="str">
        <f>(CONCATENATE("CH ",TEXT((K10-1)*$W$10+1+($W$9-1)*$W$11,"000"),"-",TEXT(K10*$W$10+($W$9-1)*$W$11,"000")))</f>
        <v>CH 777-784</v>
      </c>
      <c r="L11" s="28"/>
      <c r="N11" s="28" t="str">
        <f>(CONCATENATE("CH ",TEXT((N10-1)*$W$10+1+($W$9-1)*$W$11,"000"),"-",TEXT(N10*$W$10+($W$9-1)*$W$11,"000")))</f>
        <v>CH 785-792</v>
      </c>
      <c r="O11" s="28"/>
      <c r="Q11" s="28" t="str">
        <f>(CONCATENATE("CH ",TEXT((Q10-1)*$W$10+1+($W$9-1)*$W$11,"000"),"-",TEXT(Q10*$W$10+($W$9-1)*$W$11,"000")))</f>
        <v>CH 793-800</v>
      </c>
      <c r="R11" s="28"/>
      <c r="T11" s="107"/>
      <c r="U11" s="97"/>
      <c r="V11" s="98" t="s">
        <v>195</v>
      </c>
      <c r="W11" s="103">
        <v>368</v>
      </c>
      <c r="X11" s="97"/>
      <c r="Y11" s="108"/>
    </row>
    <row r="12" spans="20:25" s="26" customFormat="1" ht="3.75" customHeight="1">
      <c r="T12" s="107"/>
      <c r="U12" s="97"/>
      <c r="V12" s="97"/>
      <c r="W12" s="97"/>
      <c r="X12" s="97"/>
      <c r="Y12" s="108"/>
    </row>
    <row r="13" spans="2:25" s="26" customFormat="1" ht="12.75">
      <c r="B13" s="28" t="s">
        <v>527</v>
      </c>
      <c r="C13" s="28"/>
      <c r="E13" s="28" t="s">
        <v>528</v>
      </c>
      <c r="F13" s="28"/>
      <c r="H13" s="28" t="s">
        <v>529</v>
      </c>
      <c r="I13" s="28"/>
      <c r="K13" s="28" t="s">
        <v>530</v>
      </c>
      <c r="L13" s="28"/>
      <c r="N13" s="28" t="s">
        <v>531</v>
      </c>
      <c r="O13" s="28"/>
      <c r="Q13" s="28" t="s">
        <v>532</v>
      </c>
      <c r="R13" s="28"/>
      <c r="T13" s="107"/>
      <c r="U13" s="97"/>
      <c r="V13" s="97"/>
      <c r="W13" s="97"/>
      <c r="X13" s="97"/>
      <c r="Y13" s="108"/>
    </row>
    <row r="14" spans="1:25" s="26" customFormat="1" ht="12.75">
      <c r="A14" s="51" t="s">
        <v>201</v>
      </c>
      <c r="B14" s="79">
        <v>9</v>
      </c>
      <c r="C14" s="50"/>
      <c r="D14" s="53" t="s">
        <v>202</v>
      </c>
      <c r="E14" s="79">
        <v>10</v>
      </c>
      <c r="F14" s="52"/>
      <c r="G14" s="51" t="s">
        <v>201</v>
      </c>
      <c r="H14" s="79">
        <v>11</v>
      </c>
      <c r="I14" s="50"/>
      <c r="J14" s="53" t="s">
        <v>202</v>
      </c>
      <c r="K14" s="79">
        <v>12</v>
      </c>
      <c r="L14" s="52"/>
      <c r="M14" s="51" t="s">
        <v>201</v>
      </c>
      <c r="N14" s="79">
        <v>13</v>
      </c>
      <c r="O14" s="50"/>
      <c r="P14" s="53" t="s">
        <v>202</v>
      </c>
      <c r="Q14" s="79">
        <v>14</v>
      </c>
      <c r="R14" s="50"/>
      <c r="T14" s="109" t="s">
        <v>289</v>
      </c>
      <c r="U14" s="97"/>
      <c r="V14" s="100"/>
      <c r="W14" s="97"/>
      <c r="X14" s="97"/>
      <c r="Y14" s="108"/>
    </row>
    <row r="15" spans="2:25" s="26" customFormat="1" ht="12.75">
      <c r="B15" s="28" t="str">
        <f>(CONCATENATE("CH ",TEXT((B14-1)*$W$10+1+($W$9-1)*$W$11,"000"),"-",TEXT(B14*$W$10+($W$9-1)*$W$11,"000")))</f>
        <v>CH 801-808</v>
      </c>
      <c r="C15" s="28"/>
      <c r="E15" s="28" t="str">
        <f>(CONCATENATE("CH ",TEXT((E14-1)*$W$10+1+($W$9-1)*$W$11,"000"),"-",TEXT(E14*$W$10+($W$9-1)*$W$11,"000")))</f>
        <v>CH 809-816</v>
      </c>
      <c r="F15" s="28"/>
      <c r="H15" s="28" t="str">
        <f>(CONCATENATE("CH ",TEXT((H14-1)*$W$10+1+($W$9-1)*$W$11,"000"),"-",TEXT(H14*$W$10+($W$9-1)*$W$11,"000")))</f>
        <v>CH 817-824</v>
      </c>
      <c r="I15" s="28"/>
      <c r="K15" s="28" t="str">
        <f>(CONCATENATE("CH ",TEXT((K14-1)*$W$10+1+($W$9-1)*$W$11,"000"),"-",TEXT(K14*$W$10+($W$9-1)*$W$11,"000")))</f>
        <v>CH 825-832</v>
      </c>
      <c r="L15" s="28"/>
      <c r="N15" s="28" t="str">
        <f>(CONCATENATE("CH ",TEXT((N14-1)*$W$10+1+($W$9-1)*$W$11,"000"),"-",TEXT(N14*$W$10+($W$9-1)*$W$11,"000")))</f>
        <v>CH 833-840</v>
      </c>
      <c r="O15" s="28"/>
      <c r="Q15" s="28" t="str">
        <f>(CONCATENATE("CH ",TEXT((Q14-1)*$W$10+1+($W$9-1)*$W$11,"000"),"-",TEXT(Q14*$W$10+($W$9-1)*$W$11,"000")))</f>
        <v>CH 841-848</v>
      </c>
      <c r="R15" s="28"/>
      <c r="T15" s="107"/>
      <c r="U15" s="97"/>
      <c r="V15" s="97"/>
      <c r="W15" s="97"/>
      <c r="X15" s="97"/>
      <c r="Y15" s="108"/>
    </row>
    <row r="16" spans="20:25" s="26" customFormat="1" ht="3.75" customHeight="1">
      <c r="T16" s="107"/>
      <c r="U16" s="97"/>
      <c r="V16" s="97"/>
      <c r="W16" s="97"/>
      <c r="X16" s="97"/>
      <c r="Y16" s="108"/>
    </row>
    <row r="17" spans="2:25" s="26" customFormat="1" ht="12.75">
      <c r="B17" s="28" t="s">
        <v>533</v>
      </c>
      <c r="C17" s="28"/>
      <c r="E17" s="28" t="s">
        <v>534</v>
      </c>
      <c r="F17" s="28"/>
      <c r="H17" s="28" t="s">
        <v>535</v>
      </c>
      <c r="I17" s="28"/>
      <c r="K17" s="28" t="s">
        <v>536</v>
      </c>
      <c r="L17" s="28"/>
      <c r="N17" s="28" t="s">
        <v>537</v>
      </c>
      <c r="O17" s="28"/>
      <c r="Q17" s="28" t="s">
        <v>538</v>
      </c>
      <c r="R17" s="28"/>
      <c r="T17" s="107"/>
      <c r="U17" s="97"/>
      <c r="V17" s="98" t="s">
        <v>408</v>
      </c>
      <c r="W17" s="99">
        <f>IF(W9=1," (STBD OUTER)",IF(W9=W7," (PORT OUTER)",""))</f>
      </c>
      <c r="X17" s="97"/>
      <c r="Y17" s="108"/>
    </row>
    <row r="18" spans="1:25" s="26" customFormat="1" ht="12.75">
      <c r="A18" s="51" t="s">
        <v>201</v>
      </c>
      <c r="B18" s="79">
        <v>15</v>
      </c>
      <c r="C18" s="50"/>
      <c r="D18" s="53" t="s">
        <v>202</v>
      </c>
      <c r="E18" s="79">
        <v>16</v>
      </c>
      <c r="F18" s="52"/>
      <c r="G18" s="51" t="s">
        <v>201</v>
      </c>
      <c r="H18" s="79">
        <v>17</v>
      </c>
      <c r="I18" s="50"/>
      <c r="J18" s="53" t="s">
        <v>202</v>
      </c>
      <c r="K18" s="79">
        <v>18</v>
      </c>
      <c r="L18" s="52"/>
      <c r="M18" s="51" t="s">
        <v>201</v>
      </c>
      <c r="N18" s="79">
        <v>19</v>
      </c>
      <c r="O18" s="50"/>
      <c r="P18" s="53" t="s">
        <v>202</v>
      </c>
      <c r="Q18" s="79">
        <v>20</v>
      </c>
      <c r="R18" s="50"/>
      <c r="T18" s="107"/>
      <c r="U18" s="97"/>
      <c r="V18" s="97"/>
      <c r="W18" s="97"/>
      <c r="X18" s="97"/>
      <c r="Y18" s="108"/>
    </row>
    <row r="19" spans="2:25" s="26" customFormat="1" ht="13.5" thickBot="1">
      <c r="B19" s="28" t="str">
        <f>(CONCATENATE("CH ",TEXT((B18-1)*$W$10+1+($W$9-1)*$W$11,"000"),"-",TEXT(B18*$W$10+($W$9-1)*$W$11,"000")))</f>
        <v>CH 849-856</v>
      </c>
      <c r="C19" s="28"/>
      <c r="E19" s="28" t="str">
        <f>(CONCATENATE("CH ",TEXT((E18-1)*$W$10+1+($W$9-1)*$W$11,"000"),"-",TEXT(E18*$W$10+($W$9-1)*$W$11,"000")))</f>
        <v>CH 857-864</v>
      </c>
      <c r="F19" s="28"/>
      <c r="H19" s="28" t="str">
        <f>(CONCATENATE("CH ",TEXT((H18-1)*$W$10+1+($W$9-1)*$W$11,"000"),"-",TEXT(H18*$W$10+($W$9-1)*$W$11,"000")))</f>
        <v>CH 865-872</v>
      </c>
      <c r="I19" s="28"/>
      <c r="K19" s="28" t="str">
        <f>(CONCATENATE("CH ",TEXT((K18-1)*$W$10+1+($W$9-1)*$W$11,"000"),"-",TEXT(K18*$W$10+($W$9-1)*$W$11,"000")))</f>
        <v>CH 873-880</v>
      </c>
      <c r="L19" s="28"/>
      <c r="N19" s="28" t="str">
        <f>(CONCATENATE("CH ",TEXT((N18-1)*$W$10+1+($W$9-1)*$W$11,"000"),"-",TEXT(N18*$W$10+($W$9-1)*$W$11,"000")))</f>
        <v>CH 881-888</v>
      </c>
      <c r="O19" s="28"/>
      <c r="Q19" s="28" t="str">
        <f>(CONCATENATE("CH ",TEXT((Q18-1)*$W$10+1+($W$9-1)*$W$11,"000"),"-",TEXT(Q18*$W$10+($W$9-1)*$W$11,"000")))</f>
        <v>CH 889-896</v>
      </c>
      <c r="R19" s="28"/>
      <c r="T19" s="110"/>
      <c r="U19" s="111"/>
      <c r="V19" s="111"/>
      <c r="W19" s="111"/>
      <c r="X19" s="111"/>
      <c r="Y19" s="112"/>
    </row>
    <row r="20" s="26" customFormat="1" ht="3.75" customHeight="1"/>
    <row r="21" spans="2:18" s="26" customFormat="1" ht="12.75">
      <c r="B21" s="28" t="s">
        <v>539</v>
      </c>
      <c r="C21" s="28"/>
      <c r="E21" s="28" t="s">
        <v>540</v>
      </c>
      <c r="F21" s="28"/>
      <c r="H21" s="28" t="s">
        <v>541</v>
      </c>
      <c r="I21" s="28"/>
      <c r="K21" s="28" t="s">
        <v>542</v>
      </c>
      <c r="L21" s="28"/>
      <c r="N21" s="28" t="s">
        <v>543</v>
      </c>
      <c r="O21" s="28"/>
      <c r="Q21" s="28" t="s">
        <v>544</v>
      </c>
      <c r="R21" s="28"/>
    </row>
    <row r="22" spans="1:18" s="26" customFormat="1" ht="12.75">
      <c r="A22" s="51" t="s">
        <v>201</v>
      </c>
      <c r="B22" s="79">
        <v>21</v>
      </c>
      <c r="C22" s="50"/>
      <c r="D22" s="53" t="s">
        <v>202</v>
      </c>
      <c r="E22" s="79">
        <v>22</v>
      </c>
      <c r="F22" s="52"/>
      <c r="G22" s="51" t="s">
        <v>201</v>
      </c>
      <c r="H22" s="79">
        <v>23</v>
      </c>
      <c r="I22" s="50"/>
      <c r="J22" s="53" t="s">
        <v>202</v>
      </c>
      <c r="K22" s="79">
        <v>24</v>
      </c>
      <c r="L22" s="52"/>
      <c r="M22" s="51" t="s">
        <v>201</v>
      </c>
      <c r="N22" s="79">
        <v>25</v>
      </c>
      <c r="O22" s="50"/>
      <c r="P22" s="53" t="s">
        <v>202</v>
      </c>
      <c r="Q22" s="79">
        <v>26</v>
      </c>
      <c r="R22" s="50"/>
    </row>
    <row r="23" spans="2:18" s="26" customFormat="1" ht="12.75">
      <c r="B23" s="28" t="str">
        <f>(CONCATENATE("CH ",TEXT((B22-1)*$W$10+1+($W$9-1)*$W$11,"000"),"-",TEXT(B22*$W$10+($W$9-1)*$W$11,"000")))</f>
        <v>CH 897-904</v>
      </c>
      <c r="C23" s="28"/>
      <c r="E23" s="28" t="str">
        <f>(CONCATENATE("CH ",TEXT((E22-1)*$W$10+1+($W$9-1)*$W$11,"000"),"-",TEXT(E22*$W$10+($W$9-1)*$W$11,"000")))</f>
        <v>CH 905-912</v>
      </c>
      <c r="F23" s="28"/>
      <c r="H23" s="28" t="str">
        <f>(CONCATENATE("CH ",TEXT((H22-1)*$W$10+1+($W$9-1)*$W$11,"000"),"-",TEXT(H22*$W$10+($W$9-1)*$W$11,"000")))</f>
        <v>CH 913-920</v>
      </c>
      <c r="I23" s="28"/>
      <c r="K23" s="28" t="str">
        <f>(CONCATENATE("CH ",TEXT((K22-1)*$W$10+1+($W$9-1)*$W$11,"000"),"-",TEXT(K22*$W$10+($W$9-1)*$W$11,"000")))</f>
        <v>CH 921-928</v>
      </c>
      <c r="L23" s="28"/>
      <c r="N23" s="28" t="str">
        <f>(CONCATENATE("CH ",TEXT((N22-1)*$W$10+1+($W$9-1)*$W$11,"000"),"-",TEXT(N22*$W$10+($W$9-1)*$W$11,"000")))</f>
        <v>CH 929-936</v>
      </c>
      <c r="O23" s="28"/>
      <c r="Q23" s="28" t="str">
        <f>(CONCATENATE("CH ",TEXT((Q22-1)*$W$10+1+($W$9-1)*$W$11,"000"),"-",TEXT(Q22*$W$10+($W$9-1)*$W$11,"000")))</f>
        <v>CH 937-944</v>
      </c>
      <c r="R23" s="28"/>
    </row>
    <row r="24" s="26" customFormat="1" ht="3.75" customHeight="1"/>
    <row r="25" spans="2:18" s="26" customFormat="1" ht="12.75">
      <c r="B25" s="28" t="s">
        <v>545</v>
      </c>
      <c r="C25" s="28"/>
      <c r="E25" s="28" t="s">
        <v>546</v>
      </c>
      <c r="F25" s="28"/>
      <c r="H25" s="28" t="s">
        <v>547</v>
      </c>
      <c r="I25" s="28"/>
      <c r="K25" s="28" t="s">
        <v>548</v>
      </c>
      <c r="L25" s="28"/>
      <c r="N25" s="28" t="s">
        <v>549</v>
      </c>
      <c r="O25" s="28"/>
      <c r="Q25" s="28" t="s">
        <v>550</v>
      </c>
      <c r="R25" s="28"/>
    </row>
    <row r="26" spans="1:18" s="26" customFormat="1" ht="12.75">
      <c r="A26" s="51" t="s">
        <v>201</v>
      </c>
      <c r="B26" s="79">
        <v>27</v>
      </c>
      <c r="C26" s="50"/>
      <c r="D26" s="53" t="s">
        <v>202</v>
      </c>
      <c r="E26" s="79">
        <v>28</v>
      </c>
      <c r="F26" s="52"/>
      <c r="G26" s="51" t="s">
        <v>201</v>
      </c>
      <c r="H26" s="79">
        <v>29</v>
      </c>
      <c r="I26" s="50"/>
      <c r="J26" s="53" t="s">
        <v>202</v>
      </c>
      <c r="K26" s="79">
        <v>30</v>
      </c>
      <c r="L26" s="52"/>
      <c r="M26" s="51" t="s">
        <v>201</v>
      </c>
      <c r="N26" s="79">
        <v>31</v>
      </c>
      <c r="O26" s="50"/>
      <c r="P26" s="53" t="s">
        <v>202</v>
      </c>
      <c r="Q26" s="79">
        <v>32</v>
      </c>
      <c r="R26" s="50"/>
    </row>
    <row r="27" spans="2:18" s="26" customFormat="1" ht="12.75">
      <c r="B27" s="28" t="str">
        <f>(CONCATENATE("CH ",TEXT((B26-1)*$W$10+1+($W$9-1)*$W$11,"000"),"-",TEXT(B26*$W$10+($W$9-1)*$W$11,"000")))</f>
        <v>CH 945-952</v>
      </c>
      <c r="C27" s="28"/>
      <c r="E27" s="28" t="str">
        <f>(CONCATENATE("CH ",TEXT((E26-1)*$W$10+1+($W$9-1)*$W$11,"000"),"-",TEXT(E26*$W$10+($W$9-1)*$W$11,"000")))</f>
        <v>CH 953-960</v>
      </c>
      <c r="F27" s="28"/>
      <c r="H27" s="28" t="str">
        <f>(CONCATENATE("CH ",TEXT((H26-1)*$W$10+1+($W$9-1)*$W$11,"000"),"-",TEXT(H26*$W$10+($W$9-1)*$W$11,"000")))</f>
        <v>CH 961-968</v>
      </c>
      <c r="I27" s="28"/>
      <c r="K27" s="28" t="str">
        <f>(CONCATENATE("CH ",TEXT((K26-1)*$W$10+1+($W$9-1)*$W$11,"000"),"-",TEXT(K26*$W$10+($W$9-1)*$W$11,"000")))</f>
        <v>CH 969-976</v>
      </c>
      <c r="L27" s="28"/>
      <c r="N27" s="28" t="str">
        <f>(CONCATENATE("CH ",TEXT((N26-1)*$W$10+1+($W$9-1)*$W$11,"000"),"-",TEXT(N26*$W$10+($W$9-1)*$W$11,"000")))</f>
        <v>CH 977-984</v>
      </c>
      <c r="O27" s="28"/>
      <c r="Q27" s="28" t="str">
        <f>(CONCATENATE("CH ",TEXT((Q26-1)*$W$10+1+($W$9-1)*$W$11,"000"),"-",TEXT(Q26*$W$10+($W$9-1)*$W$11,"000")))</f>
        <v>CH 985-992</v>
      </c>
      <c r="R27" s="28"/>
    </row>
    <row r="28" spans="2:18" s="26" customFormat="1" ht="3.75" customHeight="1">
      <c r="B28" s="28"/>
      <c r="C28" s="28"/>
      <c r="E28" s="28"/>
      <c r="F28" s="28"/>
      <c r="H28" s="28"/>
      <c r="I28" s="28"/>
      <c r="K28" s="28"/>
      <c r="L28" s="28"/>
      <c r="N28" s="28"/>
      <c r="O28" s="28"/>
      <c r="Q28" s="28"/>
      <c r="R28" s="28"/>
    </row>
    <row r="29" spans="2:18" s="26" customFormat="1" ht="12.75">
      <c r="B29" s="28" t="s">
        <v>551</v>
      </c>
      <c r="C29" s="28"/>
      <c r="E29" s="28" t="s">
        <v>552</v>
      </c>
      <c r="F29" s="28"/>
      <c r="H29" s="28" t="s">
        <v>553</v>
      </c>
      <c r="I29" s="28"/>
      <c r="K29" s="28" t="s">
        <v>554</v>
      </c>
      <c r="L29" s="28"/>
      <c r="N29" s="28" t="s">
        <v>555</v>
      </c>
      <c r="O29" s="28"/>
      <c r="Q29" s="28" t="s">
        <v>556</v>
      </c>
      <c r="R29" s="28"/>
    </row>
    <row r="30" spans="1:18" s="26" customFormat="1" ht="12.75">
      <c r="A30" s="51" t="s">
        <v>201</v>
      </c>
      <c r="B30" s="79">
        <v>33</v>
      </c>
      <c r="C30" s="50"/>
      <c r="D30" s="53" t="s">
        <v>202</v>
      </c>
      <c r="E30" s="79">
        <v>34</v>
      </c>
      <c r="F30" s="52"/>
      <c r="G30" s="51" t="s">
        <v>201</v>
      </c>
      <c r="H30" s="79">
        <v>35</v>
      </c>
      <c r="I30" s="50"/>
      <c r="J30" s="53" t="s">
        <v>202</v>
      </c>
      <c r="K30" s="79">
        <v>35</v>
      </c>
      <c r="L30" s="52"/>
      <c r="M30" s="51" t="s">
        <v>201</v>
      </c>
      <c r="N30" s="79">
        <v>37</v>
      </c>
      <c r="O30" s="50"/>
      <c r="P30" s="53" t="s">
        <v>202</v>
      </c>
      <c r="Q30" s="79">
        <v>38</v>
      </c>
      <c r="R30" s="50"/>
    </row>
    <row r="31" spans="2:18" s="26" customFormat="1" ht="12.75">
      <c r="B31" s="28" t="str">
        <f>(CONCATENATE("CH ",TEXT((B30-1)*$W$10+1+($W$9-1)*$W$11,"000"),"-",TEXT(B30*$W$10+($W$9-1)*$W$11,"000")))</f>
        <v>CH 993-1000</v>
      </c>
      <c r="C31" s="28"/>
      <c r="E31" s="28" t="str">
        <f>(CONCATENATE("CH ",TEXT((E30-1)*$W$10+1+($W$9-1)*$W$11,"000"),"-",TEXT(E30*$W$10+($W$9-1)*$W$11,"000")))</f>
        <v>CH 1001-1008</v>
      </c>
      <c r="F31" s="28"/>
      <c r="H31" s="28" t="str">
        <f>(CONCATENATE("CH ",TEXT((H30-1)*$W$10+1+($W$9-1)*$W$11,"000"),"-",TEXT(H30*$W$10+($W$9-1)*$W$11,"000")))</f>
        <v>CH 1009-1016</v>
      </c>
      <c r="I31" s="28"/>
      <c r="K31" s="28" t="str">
        <f>(CONCATENATE("CH ",TEXT((K30-1)*$W$10+1+($W$9-1)*$W$11,"000"),"-",TEXT(K30*$W$10+($W$9-1)*$W$11,"000")))</f>
        <v>CH 1009-1016</v>
      </c>
      <c r="L31" s="28"/>
      <c r="N31" s="28" t="str">
        <f>(CONCATENATE("CH ",TEXT((N30-1)*$W$10+1+($W$9-1)*$W$11,"000"),"-",TEXT(N30*$W$10+($W$9-1)*$W$11,"000")))</f>
        <v>CH 1025-1032</v>
      </c>
      <c r="O31" s="28"/>
      <c r="Q31" s="28" t="str">
        <f>(CONCATENATE("CH ",TEXT((Q30-1)*$W$10+1+($W$9-1)*$W$11,"000"),"-",TEXT(Q30*$W$10+($W$9-1)*$W$11,"000")))</f>
        <v>CH 1033-1040</v>
      </c>
      <c r="R31" s="28"/>
    </row>
    <row r="32" spans="2:18" s="26" customFormat="1" ht="4.5" customHeight="1">
      <c r="B32" s="28"/>
      <c r="C32" s="28"/>
      <c r="E32" s="28"/>
      <c r="F32" s="28"/>
      <c r="H32" s="28"/>
      <c r="I32" s="28"/>
      <c r="K32" s="28"/>
      <c r="L32" s="28"/>
      <c r="M32" s="88"/>
      <c r="N32" s="88"/>
      <c r="O32" s="88"/>
      <c r="P32" s="88"/>
      <c r="Q32" s="88"/>
      <c r="R32" s="88"/>
    </row>
    <row r="33" spans="2:18" s="26" customFormat="1" ht="12.75">
      <c r="B33" s="28" t="s">
        <v>557</v>
      </c>
      <c r="C33" s="28"/>
      <c r="E33" s="28" t="s">
        <v>558</v>
      </c>
      <c r="F33" s="28"/>
      <c r="H33" s="28" t="s">
        <v>559</v>
      </c>
      <c r="I33" s="28"/>
      <c r="K33" s="28" t="s">
        <v>560</v>
      </c>
      <c r="L33" s="28"/>
      <c r="N33" s="28" t="s">
        <v>561</v>
      </c>
      <c r="O33" s="28"/>
      <c r="Q33" s="28" t="s">
        <v>562</v>
      </c>
      <c r="R33" s="28"/>
    </row>
    <row r="34" spans="1:18" s="26" customFormat="1" ht="12.75">
      <c r="A34" s="51" t="s">
        <v>201</v>
      </c>
      <c r="B34" s="79">
        <v>38</v>
      </c>
      <c r="C34" s="50"/>
      <c r="D34" s="53" t="s">
        <v>202</v>
      </c>
      <c r="E34" s="79">
        <v>40</v>
      </c>
      <c r="F34" s="52"/>
      <c r="G34" s="51" t="s">
        <v>201</v>
      </c>
      <c r="H34" s="79">
        <v>41</v>
      </c>
      <c r="I34" s="50"/>
      <c r="J34" s="53" t="s">
        <v>202</v>
      </c>
      <c r="K34" s="79">
        <v>38</v>
      </c>
      <c r="L34" s="89"/>
      <c r="M34" s="51" t="s">
        <v>201</v>
      </c>
      <c r="N34" s="79">
        <v>43</v>
      </c>
      <c r="O34" s="50"/>
      <c r="P34" s="53" t="s">
        <v>202</v>
      </c>
      <c r="Q34" s="79">
        <v>44</v>
      </c>
      <c r="R34" s="50"/>
    </row>
    <row r="35" spans="2:18" s="26" customFormat="1" ht="12.75">
      <c r="B35" s="28" t="str">
        <f>(CONCATENATE("CH ",TEXT((B34-1)*$W$10+1+($W$9-1)*$W$11,"000"),"-",TEXT(B34*$W$10+($W$9-1)*$W$11,"000")))</f>
        <v>CH 1033-1040</v>
      </c>
      <c r="C35" s="28"/>
      <c r="E35" s="28" t="str">
        <f>(CONCATENATE("CH ",TEXT((E34-1)*$W$10+1+($W$9-1)*$W$11,"000"),"-",TEXT(E34*$W$10+($W$9-1)*$W$11,"000")))</f>
        <v>CH 1049-1056</v>
      </c>
      <c r="F35" s="28"/>
      <c r="H35" s="28" t="str">
        <f>(CONCATENATE("CH ",TEXT((H34-1)*$W$10+1+($W$9-1)*$W$11,"000"),"-",TEXT(H34*$W$10+($W$9-1)*$W$11,"000")))</f>
        <v>CH 1057-1064</v>
      </c>
      <c r="I35" s="28"/>
      <c r="K35" s="28" t="str">
        <f>(CONCATENATE("CH ",TEXT((K34-1)*$W$10+1+($W$9-1)*$W$11,"000"),"-",TEXT(K34*$W$10+($W$9-1)*$W$11,"000")))</f>
        <v>CH 1033-1040</v>
      </c>
      <c r="L35" s="28"/>
      <c r="N35" s="28" t="str">
        <f>(CONCATENATE("CH ",TEXT((N34-1)*$W$10+1+($W$9-1)*$W$11,"000"),"-",TEXT(N34*$W$10+($W$9-1)*$W$11,"000")))</f>
        <v>CH 1073-1080</v>
      </c>
      <c r="O35" s="28"/>
      <c r="Q35" s="28" t="str">
        <f>(CONCATENATE("CH ",TEXT((Q34-1)*$W$10+1+($W$9-1)*$W$11,"000"),"-",TEXT(Q34*$W$10+($W$9-1)*$W$11,"000")))</f>
        <v>CH 1081-1088</v>
      </c>
      <c r="R35" s="28"/>
    </row>
    <row r="36" s="26" customFormat="1" ht="3.75" customHeight="1"/>
    <row r="37" spans="2:18" s="26" customFormat="1" ht="12.75">
      <c r="B37" s="28" t="s">
        <v>563</v>
      </c>
      <c r="C37" s="28"/>
      <c r="E37" s="28" t="s">
        <v>564</v>
      </c>
      <c r="F37" s="28"/>
      <c r="H37" s="28" t="s">
        <v>605</v>
      </c>
      <c r="I37" s="28"/>
      <c r="K37" s="28" t="s">
        <v>290</v>
      </c>
      <c r="L37" s="28"/>
      <c r="M37" s="26" t="str">
        <f>CONCATENATE("ATB # ",$W$9)</f>
        <v>ATB # 3</v>
      </c>
      <c r="N37" s="28"/>
      <c r="O37" s="28"/>
      <c r="Q37" s="28"/>
      <c r="R37" s="28"/>
    </row>
    <row r="38" spans="1:12" s="26" customFormat="1" ht="12.75">
      <c r="A38" s="51" t="s">
        <v>201</v>
      </c>
      <c r="B38" s="79">
        <v>46</v>
      </c>
      <c r="C38" s="50"/>
      <c r="D38" s="53" t="s">
        <v>202</v>
      </c>
      <c r="E38" s="79">
        <v>46</v>
      </c>
      <c r="F38" s="52"/>
      <c r="G38" s="85" t="s">
        <v>209</v>
      </c>
      <c r="H38" s="80"/>
      <c r="I38" s="81"/>
      <c r="J38" s="85" t="s">
        <v>402</v>
      </c>
      <c r="K38" s="74"/>
      <c r="L38" s="75"/>
    </row>
    <row r="39" spans="2:18" s="26" customFormat="1" ht="12.75">
      <c r="B39" s="28" t="str">
        <f>(CONCATENATE("CH ",TEXT((B38-1)*$W$10+1+($W$9-1)*$W$11,"000"),"-",TEXT(B38*$W$10+($W$9-1)*$W$11,"000")))</f>
        <v>CH 1097-1104</v>
      </c>
      <c r="C39" s="28"/>
      <c r="E39" s="28" t="str">
        <f>(CONCATENATE("CH ",TEXT((E38-1)*$W$10+1+($W$9-1)*$W$11,"000"),"-",TEXT(E38*$W$10+($W$9-1)*$W$11,"000")))</f>
        <v>CH 1097-1104</v>
      </c>
      <c r="F39" s="28"/>
      <c r="H39" s="28"/>
      <c r="I39" s="28"/>
      <c r="K39" s="28"/>
      <c r="L39" s="28"/>
      <c r="N39" s="28"/>
      <c r="O39" s="28"/>
      <c r="Q39" s="28"/>
      <c r="R39" s="28"/>
    </row>
    <row r="42" spans="1:18" ht="12.75">
      <c r="A42" s="82"/>
      <c r="B42" s="29" t="s">
        <v>96</v>
      </c>
      <c r="C42" s="29"/>
      <c r="D42" s="26"/>
      <c r="E42" s="53" t="s">
        <v>202</v>
      </c>
      <c r="F42" s="29" t="s">
        <v>97</v>
      </c>
      <c r="G42" s="29"/>
      <c r="H42" s="95"/>
      <c r="I42" s="85" t="s">
        <v>366</v>
      </c>
      <c r="J42" s="29" t="s">
        <v>405</v>
      </c>
      <c r="K42" s="29"/>
      <c r="L42" s="29"/>
      <c r="M42" s="26"/>
      <c r="N42" s="26"/>
      <c r="O42" s="29" t="s">
        <v>231</v>
      </c>
      <c r="P42" s="26"/>
      <c r="Q42" s="26"/>
      <c r="R42" s="26"/>
    </row>
    <row r="43" spans="1:18" ht="3.75" customHeight="1">
      <c r="A43" s="26"/>
      <c r="B43" s="29"/>
      <c r="C43" s="29"/>
      <c r="D43" s="26"/>
      <c r="E43" s="26"/>
      <c r="F43" s="29"/>
      <c r="G43" s="29"/>
      <c r="H43" s="96"/>
      <c r="I43" s="26"/>
      <c r="J43" s="29"/>
      <c r="K43" s="29"/>
      <c r="L43" s="29"/>
      <c r="M43" s="26"/>
      <c r="N43" s="26"/>
      <c r="O43" s="29"/>
      <c r="P43" s="26"/>
      <c r="Q43" s="26"/>
      <c r="R43" s="26"/>
    </row>
    <row r="44" spans="1:18" ht="12.75">
      <c r="A44" s="35"/>
      <c r="B44" s="29" t="s">
        <v>98</v>
      </c>
      <c r="C44" s="29"/>
      <c r="D44" s="26"/>
      <c r="E44" s="51" t="s">
        <v>201</v>
      </c>
      <c r="F44" s="29" t="s">
        <v>99</v>
      </c>
      <c r="G44" s="29"/>
      <c r="H44" s="95"/>
      <c r="I44" s="85" t="s">
        <v>209</v>
      </c>
      <c r="J44" s="29" t="s">
        <v>406</v>
      </c>
      <c r="K44" s="29"/>
      <c r="L44" s="29"/>
      <c r="M44" s="26"/>
      <c r="N44" s="26"/>
      <c r="O44" s="29" t="s">
        <v>294</v>
      </c>
      <c r="P44" s="26"/>
      <c r="Q44" s="26"/>
      <c r="R44" s="26"/>
    </row>
    <row r="45" spans="1:18" ht="3.75" customHeight="1">
      <c r="A45" s="26"/>
      <c r="B45" s="29"/>
      <c r="C45" s="29"/>
      <c r="D45" s="26"/>
      <c r="E45" s="26"/>
      <c r="F45" s="26"/>
      <c r="G45" s="26"/>
      <c r="H45" s="96"/>
      <c r="I45" s="26"/>
      <c r="J45" s="29"/>
      <c r="K45" s="29"/>
      <c r="L45" s="29"/>
      <c r="M45" s="26"/>
      <c r="N45" s="26"/>
      <c r="O45" s="29"/>
      <c r="P45" s="26"/>
      <c r="Q45" s="26"/>
      <c r="R45" s="26"/>
    </row>
    <row r="46" spans="1:18" ht="12.75">
      <c r="A46" s="30"/>
      <c r="B46" s="29" t="s">
        <v>100</v>
      </c>
      <c r="C46" s="29"/>
      <c r="D46" s="26"/>
      <c r="E46" s="85" t="s">
        <v>200</v>
      </c>
      <c r="F46" s="29" t="s">
        <v>404</v>
      </c>
      <c r="G46" s="29"/>
      <c r="H46" s="95"/>
      <c r="I46" s="85" t="s">
        <v>402</v>
      </c>
      <c r="J46" s="29" t="s">
        <v>403</v>
      </c>
      <c r="K46" s="29"/>
      <c r="L46" s="29"/>
      <c r="M46" s="26"/>
      <c r="N46" s="26"/>
      <c r="O46" s="29" t="s">
        <v>492</v>
      </c>
      <c r="P46" s="26"/>
      <c r="Q46" s="26"/>
      <c r="R46" s="26"/>
    </row>
    <row r="47" spans="1:18" ht="3.75" customHeight="1">
      <c r="A47" s="26"/>
      <c r="B47" s="26"/>
      <c r="C47" s="26"/>
      <c r="D47" s="26"/>
      <c r="E47" s="26"/>
      <c r="F47" s="26"/>
      <c r="G47" s="26"/>
      <c r="H47" s="96"/>
      <c r="I47" s="26"/>
      <c r="J47" s="26"/>
      <c r="K47" s="26"/>
      <c r="L47" s="26"/>
      <c r="M47" s="26"/>
      <c r="N47" s="26"/>
      <c r="O47" s="29"/>
      <c r="P47" s="26"/>
      <c r="Q47" s="26"/>
      <c r="R47" s="26"/>
    </row>
    <row r="48" spans="8:15" ht="12.75">
      <c r="H48" s="145"/>
      <c r="O48" s="88" t="s">
        <v>418</v>
      </c>
    </row>
  </sheetData>
  <mergeCells count="1">
    <mergeCell ref="G5:H5"/>
  </mergeCells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11111"/>
  <dimension ref="A2:Y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6384" width="7.28125" style="88" customWidth="1"/>
  </cols>
  <sheetData>
    <row r="2" spans="1:18" s="144" customFormat="1" ht="30">
      <c r="A2" s="83" t="str">
        <f>CONCATENATE("CABLE #",W9,W17," LAYOUT")</f>
        <v>CABLE #4 LAYOUT</v>
      </c>
      <c r="B2" s="84"/>
      <c r="C2" s="84"/>
      <c r="D2" s="73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s="144" customFormat="1" ht="15" customHeight="1" thickBot="1">
      <c r="A3" s="83"/>
      <c r="B3" s="84"/>
      <c r="C3" s="84"/>
      <c r="D3" s="73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20:25" ht="12.75">
      <c r="T4" s="104" t="s">
        <v>409</v>
      </c>
      <c r="U4" s="105"/>
      <c r="V4" s="105"/>
      <c r="W4" s="105"/>
      <c r="X4" s="105"/>
      <c r="Y4" s="106"/>
    </row>
    <row r="5" spans="2:25" s="26" customFormat="1" ht="12.75">
      <c r="B5" s="88"/>
      <c r="C5" s="28" t="s">
        <v>490</v>
      </c>
      <c r="D5" s="73"/>
      <c r="F5" s="73" t="s">
        <v>684</v>
      </c>
      <c r="G5" s="179" t="s">
        <v>683</v>
      </c>
      <c r="H5" s="180"/>
      <c r="I5" s="28" t="s">
        <v>684</v>
      </c>
      <c r="J5" s="29"/>
      <c r="K5" s="27" t="s">
        <v>491</v>
      </c>
      <c r="L5" s="28"/>
      <c r="M5" s="27"/>
      <c r="N5" s="28" t="s">
        <v>519</v>
      </c>
      <c r="O5" s="28"/>
      <c r="Q5" s="28" t="s">
        <v>520</v>
      </c>
      <c r="R5" s="28"/>
      <c r="T5" s="113"/>
      <c r="U5" s="97"/>
      <c r="V5" s="97"/>
      <c r="W5" s="97"/>
      <c r="X5" s="97"/>
      <c r="Y5" s="108"/>
    </row>
    <row r="6" spans="1:25" s="26" customFormat="1" ht="13.5" thickBot="1">
      <c r="A6" s="32"/>
      <c r="C6" s="32"/>
      <c r="D6" s="88"/>
      <c r="E6" s="88"/>
      <c r="F6" s="168"/>
      <c r="G6" s="164"/>
      <c r="H6" s="165"/>
      <c r="I6" s="170"/>
      <c r="J6" s="85" t="s">
        <v>200</v>
      </c>
      <c r="K6" s="33"/>
      <c r="L6" s="34"/>
      <c r="M6" s="85" t="s">
        <v>366</v>
      </c>
      <c r="N6" s="79">
        <v>1</v>
      </c>
      <c r="O6" s="50"/>
      <c r="P6" s="53" t="s">
        <v>202</v>
      </c>
      <c r="Q6" s="79">
        <v>2</v>
      </c>
      <c r="R6" s="50"/>
      <c r="T6" s="107"/>
      <c r="U6" s="97"/>
      <c r="V6" s="97"/>
      <c r="W6" s="97" t="s">
        <v>410</v>
      </c>
      <c r="X6" s="97"/>
      <c r="Y6" s="108"/>
    </row>
    <row r="7" spans="14:25" s="26" customFormat="1" ht="12.75">
      <c r="N7" s="28" t="str">
        <f>(CONCATENATE("CH ",TEXT((N6-1)*$W$10+1+($W$9-1)*$W$11,"000"),"-",TEXT(N6*$W$10+($W$9-1)*$W$11,"000")))</f>
        <v>CH 1105-1112</v>
      </c>
      <c r="O7" s="28"/>
      <c r="Q7" s="28" t="str">
        <f>(CONCATENATE("CH ",TEXT((Q6-1)*$W$10+1+($W$9-1)*$W$11,"000"),"-",TEXT(Q6*$W$10+($W$9-1)*$W$11,"000")))</f>
        <v>CH 1113-1120</v>
      </c>
      <c r="R7" s="28"/>
      <c r="T7" s="107"/>
      <c r="U7" s="97"/>
      <c r="V7" s="98" t="s">
        <v>407</v>
      </c>
      <c r="W7" s="101">
        <v>6</v>
      </c>
      <c r="X7" s="97"/>
      <c r="Y7" s="108"/>
    </row>
    <row r="8" spans="20:25" s="26" customFormat="1" ht="3.75" customHeight="1">
      <c r="T8" s="107"/>
      <c r="U8" s="97"/>
      <c r="V8" s="97"/>
      <c r="W8" s="102"/>
      <c r="X8" s="97"/>
      <c r="Y8" s="108"/>
    </row>
    <row r="9" spans="2:25" s="26" customFormat="1" ht="12.75">
      <c r="B9" s="28" t="s">
        <v>521</v>
      </c>
      <c r="C9" s="28"/>
      <c r="E9" s="28" t="s">
        <v>522</v>
      </c>
      <c r="F9" s="28"/>
      <c r="H9" s="28" t="s">
        <v>523</v>
      </c>
      <c r="I9" s="28"/>
      <c r="K9" s="28" t="s">
        <v>524</v>
      </c>
      <c r="L9" s="28"/>
      <c r="N9" s="28" t="s">
        <v>525</v>
      </c>
      <c r="O9" s="28"/>
      <c r="Q9" s="28" t="s">
        <v>526</v>
      </c>
      <c r="R9" s="28"/>
      <c r="T9" s="107"/>
      <c r="U9" s="97"/>
      <c r="V9" s="115" t="s">
        <v>419</v>
      </c>
      <c r="W9" s="114">
        <v>4</v>
      </c>
      <c r="X9" s="97"/>
      <c r="Y9" s="108"/>
    </row>
    <row r="10" spans="1:25" s="26" customFormat="1" ht="12.75">
      <c r="A10" s="51" t="s">
        <v>201</v>
      </c>
      <c r="B10" s="79">
        <v>3</v>
      </c>
      <c r="C10" s="50"/>
      <c r="D10" s="53" t="s">
        <v>202</v>
      </c>
      <c r="E10" s="79">
        <v>4</v>
      </c>
      <c r="F10" s="52"/>
      <c r="G10" s="51" t="s">
        <v>201</v>
      </c>
      <c r="H10" s="79">
        <v>5</v>
      </c>
      <c r="I10" s="50"/>
      <c r="J10" s="53" t="s">
        <v>202</v>
      </c>
      <c r="K10" s="79">
        <v>6</v>
      </c>
      <c r="L10" s="52"/>
      <c r="M10" s="51" t="s">
        <v>201</v>
      </c>
      <c r="N10" s="79">
        <v>7</v>
      </c>
      <c r="O10" s="50"/>
      <c r="P10" s="53" t="s">
        <v>202</v>
      </c>
      <c r="Q10" s="79">
        <v>8</v>
      </c>
      <c r="R10" s="50"/>
      <c r="T10" s="107"/>
      <c r="U10" s="97"/>
      <c r="V10" s="98" t="s">
        <v>194</v>
      </c>
      <c r="W10" s="102">
        <v>8</v>
      </c>
      <c r="X10" s="97"/>
      <c r="Y10" s="108"/>
    </row>
    <row r="11" spans="2:25" s="26" customFormat="1" ht="13.5" thickBot="1">
      <c r="B11" s="28" t="str">
        <f>(CONCATENATE("CH ",TEXT((B10-1)*$W$10+1+($W$9-1)*$W$11,"000"),"-",TEXT(B10*$W$10+($W$9-1)*$W$11,"000")))</f>
        <v>CH 1121-1128</v>
      </c>
      <c r="C11" s="28"/>
      <c r="E11" s="28" t="str">
        <f>(CONCATENATE("CH ",TEXT((E10-1)*$W$10+1+($W$9-1)*$W$11,"000"),"-",TEXT(E10*$W$10+($W$9-1)*$W$11,"000")))</f>
        <v>CH 1129-1136</v>
      </c>
      <c r="F11" s="28"/>
      <c r="H11" s="28" t="str">
        <f>(CONCATENATE("CH ",TEXT((H10-1)*$W$10+1+($W$9-1)*$W$11,"000"),"-",TEXT(H10*$W$10+($W$9-1)*$W$11,"000")))</f>
        <v>CH 1137-1144</v>
      </c>
      <c r="I11" s="28"/>
      <c r="K11" s="28" t="str">
        <f>(CONCATENATE("CH ",TEXT((K10-1)*$W$10+1+($W$9-1)*$W$11,"000"),"-",TEXT(K10*$W$10+($W$9-1)*$W$11,"000")))</f>
        <v>CH 1145-1152</v>
      </c>
      <c r="L11" s="28"/>
      <c r="N11" s="28" t="str">
        <f>(CONCATENATE("CH ",TEXT((N10-1)*$W$10+1+($W$9-1)*$W$11,"000"),"-",TEXT(N10*$W$10+($W$9-1)*$W$11,"000")))</f>
        <v>CH 1153-1160</v>
      </c>
      <c r="O11" s="28"/>
      <c r="Q11" s="28" t="str">
        <f>(CONCATENATE("CH ",TEXT((Q10-1)*$W$10+1+($W$9-1)*$W$11,"000"),"-",TEXT(Q10*$W$10+($W$9-1)*$W$11,"000")))</f>
        <v>CH 1161-1168</v>
      </c>
      <c r="R11" s="28"/>
      <c r="T11" s="107"/>
      <c r="U11" s="97"/>
      <c r="V11" s="98" t="s">
        <v>195</v>
      </c>
      <c r="W11" s="103">
        <v>368</v>
      </c>
      <c r="X11" s="97"/>
      <c r="Y11" s="108"/>
    </row>
    <row r="12" spans="20:25" s="26" customFormat="1" ht="3.75" customHeight="1">
      <c r="T12" s="107"/>
      <c r="U12" s="97"/>
      <c r="V12" s="97"/>
      <c r="W12" s="97"/>
      <c r="X12" s="97"/>
      <c r="Y12" s="108"/>
    </row>
    <row r="13" spans="2:25" s="26" customFormat="1" ht="12.75">
      <c r="B13" s="28" t="s">
        <v>527</v>
      </c>
      <c r="C13" s="28"/>
      <c r="E13" s="28" t="s">
        <v>528</v>
      </c>
      <c r="F13" s="28"/>
      <c r="H13" s="28" t="s">
        <v>529</v>
      </c>
      <c r="I13" s="28"/>
      <c r="K13" s="28" t="s">
        <v>530</v>
      </c>
      <c r="L13" s="28"/>
      <c r="N13" s="28" t="s">
        <v>531</v>
      </c>
      <c r="O13" s="28"/>
      <c r="Q13" s="28" t="s">
        <v>532</v>
      </c>
      <c r="R13" s="28"/>
      <c r="T13" s="107"/>
      <c r="U13" s="97"/>
      <c r="V13" s="97"/>
      <c r="W13" s="97"/>
      <c r="X13" s="97"/>
      <c r="Y13" s="108"/>
    </row>
    <row r="14" spans="1:25" s="26" customFormat="1" ht="12.75">
      <c r="A14" s="51" t="s">
        <v>201</v>
      </c>
      <c r="B14" s="79">
        <v>9</v>
      </c>
      <c r="C14" s="50"/>
      <c r="D14" s="53" t="s">
        <v>202</v>
      </c>
      <c r="E14" s="79">
        <v>10</v>
      </c>
      <c r="F14" s="52"/>
      <c r="G14" s="51" t="s">
        <v>201</v>
      </c>
      <c r="H14" s="79">
        <v>11</v>
      </c>
      <c r="I14" s="50"/>
      <c r="J14" s="53" t="s">
        <v>202</v>
      </c>
      <c r="K14" s="79">
        <v>12</v>
      </c>
      <c r="L14" s="52"/>
      <c r="M14" s="51" t="s">
        <v>201</v>
      </c>
      <c r="N14" s="79">
        <v>13</v>
      </c>
      <c r="O14" s="50"/>
      <c r="P14" s="53" t="s">
        <v>202</v>
      </c>
      <c r="Q14" s="79">
        <v>14</v>
      </c>
      <c r="R14" s="50"/>
      <c r="T14" s="109" t="s">
        <v>289</v>
      </c>
      <c r="U14" s="97"/>
      <c r="V14" s="100"/>
      <c r="W14" s="97"/>
      <c r="X14" s="97"/>
      <c r="Y14" s="108"/>
    </row>
    <row r="15" spans="2:25" s="26" customFormat="1" ht="12.75">
      <c r="B15" s="28" t="str">
        <f>(CONCATENATE("CH ",TEXT((B14-1)*$W$10+1+($W$9-1)*$W$11,"000"),"-",TEXT(B14*$W$10+($W$9-1)*$W$11,"000")))</f>
        <v>CH 1169-1176</v>
      </c>
      <c r="C15" s="28"/>
      <c r="E15" s="28" t="str">
        <f>(CONCATENATE("CH ",TEXT((E14-1)*$W$10+1+($W$9-1)*$W$11,"000"),"-",TEXT(E14*$W$10+($W$9-1)*$W$11,"000")))</f>
        <v>CH 1177-1184</v>
      </c>
      <c r="F15" s="28"/>
      <c r="H15" s="28" t="str">
        <f>(CONCATENATE("CH ",TEXT((H14-1)*$W$10+1+($W$9-1)*$W$11,"000"),"-",TEXT(H14*$W$10+($W$9-1)*$W$11,"000")))</f>
        <v>CH 1185-1192</v>
      </c>
      <c r="I15" s="28"/>
      <c r="K15" s="28" t="str">
        <f>(CONCATENATE("CH ",TEXT((K14-1)*$W$10+1+($W$9-1)*$W$11,"000"),"-",TEXT(K14*$W$10+($W$9-1)*$W$11,"000")))</f>
        <v>CH 1193-1200</v>
      </c>
      <c r="L15" s="28"/>
      <c r="N15" s="28" t="str">
        <f>(CONCATENATE("CH ",TEXT((N14-1)*$W$10+1+($W$9-1)*$W$11,"000"),"-",TEXT(N14*$W$10+($W$9-1)*$W$11,"000")))</f>
        <v>CH 1201-1208</v>
      </c>
      <c r="O15" s="28"/>
      <c r="Q15" s="28" t="str">
        <f>(CONCATENATE("CH ",TEXT((Q14-1)*$W$10+1+($W$9-1)*$W$11,"000"),"-",TEXT(Q14*$W$10+($W$9-1)*$W$11,"000")))</f>
        <v>CH 1209-1216</v>
      </c>
      <c r="R15" s="28"/>
      <c r="T15" s="107"/>
      <c r="U15" s="97"/>
      <c r="V15" s="97"/>
      <c r="W15" s="97"/>
      <c r="X15" s="97"/>
      <c r="Y15" s="108"/>
    </row>
    <row r="16" spans="20:25" s="26" customFormat="1" ht="3.75" customHeight="1">
      <c r="T16" s="107"/>
      <c r="U16" s="97"/>
      <c r="V16" s="97"/>
      <c r="W16" s="97"/>
      <c r="X16" s="97"/>
      <c r="Y16" s="108"/>
    </row>
    <row r="17" spans="2:25" s="26" customFormat="1" ht="12.75">
      <c r="B17" s="28" t="s">
        <v>533</v>
      </c>
      <c r="C17" s="28"/>
      <c r="E17" s="28" t="s">
        <v>534</v>
      </c>
      <c r="F17" s="28"/>
      <c r="H17" s="28" t="s">
        <v>535</v>
      </c>
      <c r="I17" s="28"/>
      <c r="K17" s="28" t="s">
        <v>536</v>
      </c>
      <c r="L17" s="28"/>
      <c r="N17" s="28" t="s">
        <v>537</v>
      </c>
      <c r="O17" s="28"/>
      <c r="Q17" s="28" t="s">
        <v>538</v>
      </c>
      <c r="R17" s="28"/>
      <c r="T17" s="107"/>
      <c r="U17" s="97"/>
      <c r="V17" s="98" t="s">
        <v>408</v>
      </c>
      <c r="W17" s="99">
        <f>IF(W9=1," (STBD OUTER)",IF(W9=W7," (PORT OUTER)",""))</f>
      </c>
      <c r="X17" s="97"/>
      <c r="Y17" s="108"/>
    </row>
    <row r="18" spans="1:25" s="26" customFormat="1" ht="12.75">
      <c r="A18" s="51" t="s">
        <v>201</v>
      </c>
      <c r="B18" s="79">
        <v>15</v>
      </c>
      <c r="C18" s="50"/>
      <c r="D18" s="53" t="s">
        <v>202</v>
      </c>
      <c r="E18" s="79">
        <v>16</v>
      </c>
      <c r="F18" s="52"/>
      <c r="G18" s="51" t="s">
        <v>201</v>
      </c>
      <c r="H18" s="79">
        <v>17</v>
      </c>
      <c r="I18" s="50"/>
      <c r="J18" s="53" t="s">
        <v>202</v>
      </c>
      <c r="K18" s="79">
        <v>18</v>
      </c>
      <c r="L18" s="52"/>
      <c r="M18" s="51" t="s">
        <v>201</v>
      </c>
      <c r="N18" s="79">
        <v>19</v>
      </c>
      <c r="O18" s="50"/>
      <c r="P18" s="53" t="s">
        <v>202</v>
      </c>
      <c r="Q18" s="79">
        <v>20</v>
      </c>
      <c r="R18" s="50"/>
      <c r="T18" s="107"/>
      <c r="U18" s="97"/>
      <c r="V18" s="97"/>
      <c r="W18" s="97"/>
      <c r="X18" s="97"/>
      <c r="Y18" s="108"/>
    </row>
    <row r="19" spans="2:25" s="26" customFormat="1" ht="13.5" thickBot="1">
      <c r="B19" s="28" t="str">
        <f>(CONCATENATE("CH ",TEXT((B18-1)*$W$10+1+($W$9-1)*$W$11,"000"),"-",TEXT(B18*$W$10+($W$9-1)*$W$11,"000")))</f>
        <v>CH 1217-1224</v>
      </c>
      <c r="C19" s="28"/>
      <c r="E19" s="28" t="str">
        <f>(CONCATENATE("CH ",TEXT((E18-1)*$W$10+1+($W$9-1)*$W$11,"000"),"-",TEXT(E18*$W$10+($W$9-1)*$W$11,"000")))</f>
        <v>CH 1225-1232</v>
      </c>
      <c r="F19" s="28"/>
      <c r="H19" s="28" t="str">
        <f>(CONCATENATE("CH ",TEXT((H18-1)*$W$10+1+($W$9-1)*$W$11,"000"),"-",TEXT(H18*$W$10+($W$9-1)*$W$11,"000")))</f>
        <v>CH 1233-1240</v>
      </c>
      <c r="I19" s="28"/>
      <c r="K19" s="28" t="str">
        <f>(CONCATENATE("CH ",TEXT((K18-1)*$W$10+1+($W$9-1)*$W$11,"000"),"-",TEXT(K18*$W$10+($W$9-1)*$W$11,"000")))</f>
        <v>CH 1241-1248</v>
      </c>
      <c r="L19" s="28"/>
      <c r="N19" s="28" t="str">
        <f>(CONCATENATE("CH ",TEXT((N18-1)*$W$10+1+($W$9-1)*$W$11,"000"),"-",TEXT(N18*$W$10+($W$9-1)*$W$11,"000")))</f>
        <v>CH 1249-1256</v>
      </c>
      <c r="O19" s="28"/>
      <c r="Q19" s="28" t="str">
        <f>(CONCATENATE("CH ",TEXT((Q18-1)*$W$10+1+($W$9-1)*$W$11,"000"),"-",TEXT(Q18*$W$10+($W$9-1)*$W$11,"000")))</f>
        <v>CH 1257-1264</v>
      </c>
      <c r="R19" s="28"/>
      <c r="T19" s="110"/>
      <c r="U19" s="111"/>
      <c r="V19" s="111"/>
      <c r="W19" s="111"/>
      <c r="X19" s="111"/>
      <c r="Y19" s="112"/>
    </row>
    <row r="20" s="26" customFormat="1" ht="3.75" customHeight="1"/>
    <row r="21" spans="2:18" s="26" customFormat="1" ht="12.75">
      <c r="B21" s="28" t="s">
        <v>539</v>
      </c>
      <c r="C21" s="28"/>
      <c r="E21" s="28" t="s">
        <v>540</v>
      </c>
      <c r="F21" s="28"/>
      <c r="H21" s="28" t="s">
        <v>541</v>
      </c>
      <c r="I21" s="28"/>
      <c r="K21" s="28" t="s">
        <v>542</v>
      </c>
      <c r="L21" s="28"/>
      <c r="N21" s="28" t="s">
        <v>543</v>
      </c>
      <c r="O21" s="28"/>
      <c r="Q21" s="28" t="s">
        <v>544</v>
      </c>
      <c r="R21" s="28"/>
    </row>
    <row r="22" spans="1:18" s="26" customFormat="1" ht="12.75">
      <c r="A22" s="51" t="s">
        <v>201</v>
      </c>
      <c r="B22" s="79">
        <v>21</v>
      </c>
      <c r="C22" s="50"/>
      <c r="D22" s="53" t="s">
        <v>202</v>
      </c>
      <c r="E22" s="79">
        <v>22</v>
      </c>
      <c r="F22" s="52"/>
      <c r="G22" s="51" t="s">
        <v>201</v>
      </c>
      <c r="H22" s="79">
        <v>23</v>
      </c>
      <c r="I22" s="50"/>
      <c r="J22" s="53" t="s">
        <v>202</v>
      </c>
      <c r="K22" s="79">
        <v>24</v>
      </c>
      <c r="L22" s="52"/>
      <c r="M22" s="51" t="s">
        <v>201</v>
      </c>
      <c r="N22" s="79">
        <v>25</v>
      </c>
      <c r="O22" s="50"/>
      <c r="P22" s="53" t="s">
        <v>202</v>
      </c>
      <c r="Q22" s="79">
        <v>26</v>
      </c>
      <c r="R22" s="50"/>
    </row>
    <row r="23" spans="2:18" s="26" customFormat="1" ht="12.75">
      <c r="B23" s="28" t="str">
        <f>(CONCATENATE("CH ",TEXT((B22-1)*$W$10+1+($W$9-1)*$W$11,"000"),"-",TEXT(B22*$W$10+($W$9-1)*$W$11,"000")))</f>
        <v>CH 1265-1272</v>
      </c>
      <c r="C23" s="28"/>
      <c r="E23" s="28" t="str">
        <f>(CONCATENATE("CH ",TEXT((E22-1)*$W$10+1+($W$9-1)*$W$11,"000"),"-",TEXT(E22*$W$10+($W$9-1)*$W$11,"000")))</f>
        <v>CH 1273-1280</v>
      </c>
      <c r="F23" s="28"/>
      <c r="H23" s="28" t="str">
        <f>(CONCATENATE("CH ",TEXT((H22-1)*$W$10+1+($W$9-1)*$W$11,"000"),"-",TEXT(H22*$W$10+($W$9-1)*$W$11,"000")))</f>
        <v>CH 1281-1288</v>
      </c>
      <c r="I23" s="28"/>
      <c r="K23" s="28" t="str">
        <f>(CONCATENATE("CH ",TEXT((K22-1)*$W$10+1+($W$9-1)*$W$11,"000"),"-",TEXT(K22*$W$10+($W$9-1)*$W$11,"000")))</f>
        <v>CH 1289-1296</v>
      </c>
      <c r="L23" s="28"/>
      <c r="N23" s="28" t="str">
        <f>(CONCATENATE("CH ",TEXT((N22-1)*$W$10+1+($W$9-1)*$W$11,"000"),"-",TEXT(N22*$W$10+($W$9-1)*$W$11,"000")))</f>
        <v>CH 1297-1304</v>
      </c>
      <c r="O23" s="28"/>
      <c r="Q23" s="28" t="str">
        <f>(CONCATENATE("CH ",TEXT((Q22-1)*$W$10+1+($W$9-1)*$W$11,"000"),"-",TEXT(Q22*$W$10+($W$9-1)*$W$11,"000")))</f>
        <v>CH 1305-1312</v>
      </c>
      <c r="R23" s="28"/>
    </row>
    <row r="24" s="26" customFormat="1" ht="3.75" customHeight="1"/>
    <row r="25" spans="2:18" s="26" customFormat="1" ht="12.75">
      <c r="B25" s="28" t="s">
        <v>545</v>
      </c>
      <c r="C25" s="28"/>
      <c r="E25" s="28" t="s">
        <v>546</v>
      </c>
      <c r="F25" s="28"/>
      <c r="H25" s="28" t="s">
        <v>547</v>
      </c>
      <c r="I25" s="28"/>
      <c r="K25" s="28" t="s">
        <v>548</v>
      </c>
      <c r="L25" s="28"/>
      <c r="N25" s="28" t="s">
        <v>549</v>
      </c>
      <c r="O25" s="28"/>
      <c r="Q25" s="28" t="s">
        <v>550</v>
      </c>
      <c r="R25" s="28"/>
    </row>
    <row r="26" spans="1:18" s="26" customFormat="1" ht="12.75">
      <c r="A26" s="51" t="s">
        <v>201</v>
      </c>
      <c r="B26" s="79">
        <v>27</v>
      </c>
      <c r="C26" s="50"/>
      <c r="D26" s="53" t="s">
        <v>202</v>
      </c>
      <c r="E26" s="79">
        <v>28</v>
      </c>
      <c r="F26" s="52"/>
      <c r="G26" s="51" t="s">
        <v>201</v>
      </c>
      <c r="H26" s="79">
        <v>29</v>
      </c>
      <c r="I26" s="50"/>
      <c r="J26" s="53" t="s">
        <v>202</v>
      </c>
      <c r="K26" s="79">
        <v>30</v>
      </c>
      <c r="L26" s="52"/>
      <c r="M26" s="51" t="s">
        <v>201</v>
      </c>
      <c r="N26" s="79">
        <v>31</v>
      </c>
      <c r="O26" s="50"/>
      <c r="P26" s="53" t="s">
        <v>202</v>
      </c>
      <c r="Q26" s="79">
        <v>32</v>
      </c>
      <c r="R26" s="50"/>
    </row>
    <row r="27" spans="2:18" s="26" customFormat="1" ht="12.75">
      <c r="B27" s="28" t="str">
        <f>(CONCATENATE("CH ",TEXT((B26-1)*$W$10+1+($W$9-1)*$W$11,"000"),"-",TEXT(B26*$W$10+($W$9-1)*$W$11,"000")))</f>
        <v>CH 1313-1320</v>
      </c>
      <c r="C27" s="28"/>
      <c r="E27" s="28" t="str">
        <f>(CONCATENATE("CH ",TEXT((E26-1)*$W$10+1+($W$9-1)*$W$11,"000"),"-",TEXT(E26*$W$10+($W$9-1)*$W$11,"000")))</f>
        <v>CH 1321-1328</v>
      </c>
      <c r="F27" s="28"/>
      <c r="H27" s="28" t="str">
        <f>(CONCATENATE("CH ",TEXT((H26-1)*$W$10+1+($W$9-1)*$W$11,"000"),"-",TEXT(H26*$W$10+($W$9-1)*$W$11,"000")))</f>
        <v>CH 1329-1336</v>
      </c>
      <c r="I27" s="28"/>
      <c r="K27" s="28" t="str">
        <f>(CONCATENATE("CH ",TEXT((K26-1)*$W$10+1+($W$9-1)*$W$11,"000"),"-",TEXT(K26*$W$10+($W$9-1)*$W$11,"000")))</f>
        <v>CH 1337-1344</v>
      </c>
      <c r="L27" s="28"/>
      <c r="N27" s="28" t="str">
        <f>(CONCATENATE("CH ",TEXT((N26-1)*$W$10+1+($W$9-1)*$W$11,"000"),"-",TEXT(N26*$W$10+($W$9-1)*$W$11,"000")))</f>
        <v>CH 1345-1352</v>
      </c>
      <c r="O27" s="28"/>
      <c r="Q27" s="28" t="str">
        <f>(CONCATENATE("CH ",TEXT((Q26-1)*$W$10+1+($W$9-1)*$W$11,"000"),"-",TEXT(Q26*$W$10+($W$9-1)*$W$11,"000")))</f>
        <v>CH 1353-1360</v>
      </c>
      <c r="R27" s="28"/>
    </row>
    <row r="28" spans="2:18" s="26" customFormat="1" ht="3.75" customHeight="1">
      <c r="B28" s="28"/>
      <c r="C28" s="28"/>
      <c r="E28" s="28"/>
      <c r="F28" s="28"/>
      <c r="H28" s="28"/>
      <c r="I28" s="28"/>
      <c r="K28" s="28"/>
      <c r="L28" s="28"/>
      <c r="N28" s="28"/>
      <c r="O28" s="28"/>
      <c r="Q28" s="28"/>
      <c r="R28" s="28"/>
    </row>
    <row r="29" spans="2:18" s="26" customFormat="1" ht="12.75">
      <c r="B29" s="28" t="s">
        <v>551</v>
      </c>
      <c r="C29" s="28"/>
      <c r="E29" s="28" t="s">
        <v>552</v>
      </c>
      <c r="F29" s="28"/>
      <c r="H29" s="28" t="s">
        <v>553</v>
      </c>
      <c r="I29" s="28"/>
      <c r="K29" s="28" t="s">
        <v>554</v>
      </c>
      <c r="L29" s="28"/>
      <c r="N29" s="28" t="s">
        <v>555</v>
      </c>
      <c r="O29" s="28"/>
      <c r="Q29" s="28" t="s">
        <v>556</v>
      </c>
      <c r="R29" s="28"/>
    </row>
    <row r="30" spans="1:18" s="26" customFormat="1" ht="12.75">
      <c r="A30" s="51" t="s">
        <v>201</v>
      </c>
      <c r="B30" s="79">
        <v>33</v>
      </c>
      <c r="C30" s="50"/>
      <c r="D30" s="53" t="s">
        <v>202</v>
      </c>
      <c r="E30" s="79">
        <v>34</v>
      </c>
      <c r="F30" s="52"/>
      <c r="G30" s="51" t="s">
        <v>201</v>
      </c>
      <c r="H30" s="79">
        <v>35</v>
      </c>
      <c r="I30" s="50"/>
      <c r="J30" s="53" t="s">
        <v>202</v>
      </c>
      <c r="K30" s="79">
        <v>36</v>
      </c>
      <c r="L30" s="52"/>
      <c r="M30" s="51" t="s">
        <v>201</v>
      </c>
      <c r="N30" s="79">
        <v>37</v>
      </c>
      <c r="O30" s="50"/>
      <c r="P30" s="53" t="s">
        <v>202</v>
      </c>
      <c r="Q30" s="79">
        <v>38</v>
      </c>
      <c r="R30" s="50"/>
    </row>
    <row r="31" spans="2:18" s="26" customFormat="1" ht="12.75">
      <c r="B31" s="28" t="str">
        <f>(CONCATENATE("CH ",TEXT((B30-1)*$W$10+1+($W$9-1)*$W$11,"000"),"-",TEXT(B30*$W$10+($W$9-1)*$W$11,"000")))</f>
        <v>CH 1361-1368</v>
      </c>
      <c r="C31" s="28"/>
      <c r="E31" s="28" t="str">
        <f>(CONCATENATE("CH ",TEXT((E30-1)*$W$10+1+($W$9-1)*$W$11,"000"),"-",TEXT(E30*$W$10+($W$9-1)*$W$11,"000")))</f>
        <v>CH 1369-1376</v>
      </c>
      <c r="F31" s="28"/>
      <c r="H31" s="28" t="str">
        <f>(CONCATENATE("CH ",TEXT((H30-1)*$W$10+1+($W$9-1)*$W$11,"000"),"-",TEXT(H30*$W$10+($W$9-1)*$W$11,"000")))</f>
        <v>CH 1377-1384</v>
      </c>
      <c r="I31" s="28"/>
      <c r="K31" s="28" t="str">
        <f>(CONCATENATE("CH ",TEXT((K30-1)*$W$10+1+($W$9-1)*$W$11,"000"),"-",TEXT(K30*$W$10+($W$9-1)*$W$11,"000")))</f>
        <v>CH 1385-1392</v>
      </c>
      <c r="L31" s="28"/>
      <c r="N31" s="28" t="str">
        <f>(CONCATENATE("CH ",TEXT((N30-1)*$W$10+1+($W$9-1)*$W$11,"000"),"-",TEXT(N30*$W$10+($W$9-1)*$W$11,"000")))</f>
        <v>CH 1393-1400</v>
      </c>
      <c r="O31" s="28"/>
      <c r="Q31" s="28" t="str">
        <f>(CONCATENATE("CH ",TEXT((Q30-1)*$W$10+1+($W$9-1)*$W$11,"000"),"-",TEXT(Q30*$W$10+($W$9-1)*$W$11,"000")))</f>
        <v>CH 1401-1408</v>
      </c>
      <c r="R31" s="28"/>
    </row>
    <row r="32" spans="2:18" s="26" customFormat="1" ht="4.5" customHeight="1">
      <c r="B32" s="28"/>
      <c r="C32" s="28"/>
      <c r="E32" s="28"/>
      <c r="F32" s="28"/>
      <c r="H32" s="28"/>
      <c r="I32" s="28"/>
      <c r="K32" s="28"/>
      <c r="L32" s="28"/>
      <c r="M32" s="88"/>
      <c r="N32" s="88"/>
      <c r="O32" s="88"/>
      <c r="P32" s="88"/>
      <c r="Q32" s="88"/>
      <c r="R32" s="88"/>
    </row>
    <row r="33" spans="2:18" s="26" customFormat="1" ht="12.75">
      <c r="B33" s="28" t="s">
        <v>557</v>
      </c>
      <c r="C33" s="28"/>
      <c r="E33" s="28" t="s">
        <v>558</v>
      </c>
      <c r="F33" s="28"/>
      <c r="H33" s="28" t="s">
        <v>559</v>
      </c>
      <c r="I33" s="28"/>
      <c r="K33" s="28" t="s">
        <v>560</v>
      </c>
      <c r="L33" s="28"/>
      <c r="N33" s="28" t="s">
        <v>561</v>
      </c>
      <c r="O33" s="28"/>
      <c r="Q33" s="28" t="s">
        <v>562</v>
      </c>
      <c r="R33" s="28"/>
    </row>
    <row r="34" spans="1:18" s="26" customFormat="1" ht="12.75">
      <c r="A34" s="51" t="s">
        <v>201</v>
      </c>
      <c r="B34" s="79">
        <v>39</v>
      </c>
      <c r="C34" s="50"/>
      <c r="D34" s="53" t="s">
        <v>202</v>
      </c>
      <c r="E34" s="79">
        <v>40</v>
      </c>
      <c r="F34" s="52"/>
      <c r="G34" s="51" t="s">
        <v>201</v>
      </c>
      <c r="H34" s="79">
        <v>41</v>
      </c>
      <c r="I34" s="50"/>
      <c r="J34" s="53" t="s">
        <v>202</v>
      </c>
      <c r="K34" s="79">
        <v>42</v>
      </c>
      <c r="L34" s="89"/>
      <c r="M34" s="51" t="s">
        <v>201</v>
      </c>
      <c r="N34" s="79">
        <v>43</v>
      </c>
      <c r="O34" s="50"/>
      <c r="P34" s="53" t="s">
        <v>202</v>
      </c>
      <c r="Q34" s="79">
        <v>44</v>
      </c>
      <c r="R34" s="50"/>
    </row>
    <row r="35" spans="2:18" s="26" customFormat="1" ht="12.75">
      <c r="B35" s="28" t="str">
        <f>(CONCATENATE("CH ",TEXT((B34-1)*$W$10+1+($W$9-1)*$W$11,"000"),"-",TEXT(B34*$W$10+($W$9-1)*$W$11,"000")))</f>
        <v>CH 1409-1416</v>
      </c>
      <c r="C35" s="28"/>
      <c r="E35" s="28" t="str">
        <f>(CONCATENATE("CH ",TEXT((E34-1)*$W$10+1+($W$9-1)*$W$11,"000"),"-",TEXT(E34*$W$10+($W$9-1)*$W$11,"000")))</f>
        <v>CH 1417-1424</v>
      </c>
      <c r="F35" s="28"/>
      <c r="H35" s="28" t="str">
        <f>(CONCATENATE("CH ",TEXT((H34-1)*$W$10+1+($W$9-1)*$W$11,"000"),"-",TEXT(H34*$W$10+($W$9-1)*$W$11,"000")))</f>
        <v>CH 1425-1432</v>
      </c>
      <c r="I35" s="28"/>
      <c r="K35" s="28" t="str">
        <f>(CONCATENATE("CH ",TEXT((K34-1)*$W$10+1+($W$9-1)*$W$11,"000"),"-",TEXT(K34*$W$10+($W$9-1)*$W$11,"000")))</f>
        <v>CH 1433-1440</v>
      </c>
      <c r="L35" s="28"/>
      <c r="N35" s="28" t="str">
        <f>(CONCATENATE("CH ",TEXT((N34-1)*$W$10+1+($W$9-1)*$W$11,"000"),"-",TEXT(N34*$W$10+($W$9-1)*$W$11,"000")))</f>
        <v>CH 1441-1448</v>
      </c>
      <c r="O35" s="28"/>
      <c r="Q35" s="28" t="str">
        <f>(CONCATENATE("CH ",TEXT((Q34-1)*$W$10+1+($W$9-1)*$W$11,"000"),"-",TEXT(Q34*$W$10+($W$9-1)*$W$11,"000")))</f>
        <v>CH 1449-1456</v>
      </c>
      <c r="R35" s="28"/>
    </row>
    <row r="36" s="26" customFormat="1" ht="3.75" customHeight="1"/>
    <row r="37" spans="2:18" s="26" customFormat="1" ht="12.75">
      <c r="B37" s="28" t="s">
        <v>563</v>
      </c>
      <c r="C37" s="28"/>
      <c r="E37" s="28" t="s">
        <v>564</v>
      </c>
      <c r="F37" s="28"/>
      <c r="H37" s="28" t="s">
        <v>605</v>
      </c>
      <c r="I37" s="28"/>
      <c r="K37" s="28" t="s">
        <v>290</v>
      </c>
      <c r="L37" s="28"/>
      <c r="M37" s="26" t="str">
        <f>CONCATENATE("ATB # ",$W$9)</f>
        <v>ATB # 4</v>
      </c>
      <c r="N37" s="28"/>
      <c r="O37" s="28"/>
      <c r="Q37" s="28"/>
      <c r="R37" s="28"/>
    </row>
    <row r="38" spans="1:12" s="26" customFormat="1" ht="12.75">
      <c r="A38" s="51" t="s">
        <v>201</v>
      </c>
      <c r="B38" s="79">
        <v>45</v>
      </c>
      <c r="C38" s="50"/>
      <c r="D38" s="53" t="s">
        <v>202</v>
      </c>
      <c r="E38" s="79">
        <v>46</v>
      </c>
      <c r="F38" s="52"/>
      <c r="G38" s="85" t="s">
        <v>209</v>
      </c>
      <c r="H38" s="80"/>
      <c r="I38" s="81"/>
      <c r="J38" s="85" t="s">
        <v>402</v>
      </c>
      <c r="K38" s="74"/>
      <c r="L38" s="75"/>
    </row>
    <row r="39" spans="2:18" s="26" customFormat="1" ht="12.75">
      <c r="B39" s="28" t="str">
        <f>(CONCATENATE("CH ",TEXT((B38-1)*$W$10+1+($W$9-1)*$W$11,"000"),"-",TEXT(B38*$W$10+($W$9-1)*$W$11,"000")))</f>
        <v>CH 1457-1464</v>
      </c>
      <c r="C39" s="28"/>
      <c r="E39" s="28" t="str">
        <f>(CONCATENATE("CH ",TEXT((E38-1)*$W$10+1+($W$9-1)*$W$11,"000"),"-",TEXT(E38*$W$10+($W$9-1)*$W$11,"000")))</f>
        <v>CH 1465-1472</v>
      </c>
      <c r="F39" s="28"/>
      <c r="H39" s="28"/>
      <c r="I39" s="28"/>
      <c r="K39" s="28"/>
      <c r="L39" s="28"/>
      <c r="N39" s="28"/>
      <c r="O39" s="28"/>
      <c r="Q39" s="28"/>
      <c r="R39" s="28"/>
    </row>
    <row r="42" spans="1:18" ht="12.75">
      <c r="A42" s="82"/>
      <c r="B42" s="29" t="s">
        <v>96</v>
      </c>
      <c r="C42" s="29"/>
      <c r="D42" s="26"/>
      <c r="E42" s="53" t="s">
        <v>202</v>
      </c>
      <c r="F42" s="29" t="s">
        <v>97</v>
      </c>
      <c r="G42" s="29"/>
      <c r="H42" s="95"/>
      <c r="I42" s="85" t="s">
        <v>366</v>
      </c>
      <c r="J42" s="29" t="s">
        <v>405</v>
      </c>
      <c r="K42" s="29"/>
      <c r="L42" s="29"/>
      <c r="M42" s="26"/>
      <c r="N42" s="26"/>
      <c r="O42" s="29" t="s">
        <v>231</v>
      </c>
      <c r="P42" s="26"/>
      <c r="Q42" s="26"/>
      <c r="R42" s="26"/>
    </row>
    <row r="43" spans="1:18" ht="3.75" customHeight="1">
      <c r="A43" s="26"/>
      <c r="B43" s="29"/>
      <c r="C43" s="29"/>
      <c r="D43" s="26"/>
      <c r="E43" s="26"/>
      <c r="F43" s="29"/>
      <c r="G43" s="29"/>
      <c r="H43" s="96"/>
      <c r="I43" s="26"/>
      <c r="J43" s="29"/>
      <c r="K43" s="29"/>
      <c r="L43" s="29"/>
      <c r="M43" s="26"/>
      <c r="N43" s="26"/>
      <c r="O43" s="29"/>
      <c r="P43" s="26"/>
      <c r="Q43" s="26"/>
      <c r="R43" s="26"/>
    </row>
    <row r="44" spans="1:18" ht="12.75">
      <c r="A44" s="35"/>
      <c r="B44" s="29" t="s">
        <v>98</v>
      </c>
      <c r="C44" s="29"/>
      <c r="D44" s="26"/>
      <c r="E44" s="51" t="s">
        <v>201</v>
      </c>
      <c r="F44" s="29" t="s">
        <v>99</v>
      </c>
      <c r="G44" s="29"/>
      <c r="H44" s="95"/>
      <c r="I44" s="85" t="s">
        <v>209</v>
      </c>
      <c r="J44" s="29" t="s">
        <v>406</v>
      </c>
      <c r="K44" s="29"/>
      <c r="L44" s="29"/>
      <c r="M44" s="26"/>
      <c r="N44" s="26"/>
      <c r="O44" s="29" t="s">
        <v>294</v>
      </c>
      <c r="P44" s="26"/>
      <c r="Q44" s="26"/>
      <c r="R44" s="26"/>
    </row>
    <row r="45" spans="1:18" ht="3.75" customHeight="1">
      <c r="A45" s="26"/>
      <c r="B45" s="29"/>
      <c r="C45" s="29"/>
      <c r="D45" s="26"/>
      <c r="E45" s="26"/>
      <c r="F45" s="26"/>
      <c r="G45" s="26"/>
      <c r="H45" s="96"/>
      <c r="I45" s="26"/>
      <c r="J45" s="29"/>
      <c r="K45" s="29"/>
      <c r="L45" s="29"/>
      <c r="M45" s="26"/>
      <c r="N45" s="26"/>
      <c r="O45" s="29"/>
      <c r="P45" s="26"/>
      <c r="Q45" s="26"/>
      <c r="R45" s="26"/>
    </row>
    <row r="46" spans="1:18" ht="12.75">
      <c r="A46" s="30"/>
      <c r="B46" s="29" t="s">
        <v>100</v>
      </c>
      <c r="C46" s="29"/>
      <c r="D46" s="26"/>
      <c r="E46" s="85" t="s">
        <v>200</v>
      </c>
      <c r="F46" s="29" t="s">
        <v>404</v>
      </c>
      <c r="G46" s="29"/>
      <c r="H46" s="95"/>
      <c r="I46" s="85" t="s">
        <v>402</v>
      </c>
      <c r="J46" s="29" t="s">
        <v>403</v>
      </c>
      <c r="K46" s="29"/>
      <c r="L46" s="29"/>
      <c r="M46" s="26"/>
      <c r="N46" s="26"/>
      <c r="O46" s="29" t="s">
        <v>492</v>
      </c>
      <c r="P46" s="26"/>
      <c r="Q46" s="26"/>
      <c r="R46" s="26"/>
    </row>
    <row r="47" spans="1:18" ht="3.75" customHeight="1">
      <c r="A47" s="26"/>
      <c r="B47" s="26"/>
      <c r="C47" s="26"/>
      <c r="D47" s="26"/>
      <c r="E47" s="26"/>
      <c r="F47" s="26"/>
      <c r="G47" s="26"/>
      <c r="H47" s="96"/>
      <c r="I47" s="26"/>
      <c r="J47" s="26"/>
      <c r="K47" s="26"/>
      <c r="L47" s="26"/>
      <c r="M47" s="26"/>
      <c r="N47" s="26"/>
      <c r="O47" s="29"/>
      <c r="P47" s="26"/>
      <c r="Q47" s="26"/>
      <c r="R47" s="26"/>
    </row>
    <row r="48" spans="8:15" ht="12.75">
      <c r="H48" s="145"/>
      <c r="O48" s="88" t="s">
        <v>418</v>
      </c>
    </row>
  </sheetData>
  <mergeCells count="1">
    <mergeCell ref="G5:H5"/>
  </mergeCells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111111"/>
  <dimension ref="A2:Y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6384" width="7.28125" style="88" customWidth="1"/>
  </cols>
  <sheetData>
    <row r="2" spans="1:18" s="144" customFormat="1" ht="30">
      <c r="A2" s="83" t="str">
        <f>CONCATENATE("CABLE #",W9,W17," LAYOUT")</f>
        <v>CABLE #5 LAYOUT</v>
      </c>
      <c r="B2" s="84"/>
      <c r="C2" s="84"/>
      <c r="D2" s="73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s="144" customFormat="1" ht="15" customHeight="1" thickBot="1">
      <c r="A3" s="83"/>
      <c r="B3" s="84"/>
      <c r="C3" s="84"/>
      <c r="D3" s="73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20:25" ht="12.75">
      <c r="T4" s="104" t="s">
        <v>409</v>
      </c>
      <c r="U4" s="105"/>
      <c r="V4" s="105"/>
      <c r="W4" s="105"/>
      <c r="X4" s="105"/>
      <c r="Y4" s="106"/>
    </row>
    <row r="5" spans="2:25" s="26" customFormat="1" ht="12.75">
      <c r="B5" s="88"/>
      <c r="C5" s="28" t="s">
        <v>490</v>
      </c>
      <c r="D5" s="73"/>
      <c r="F5" s="73" t="s">
        <v>684</v>
      </c>
      <c r="G5" s="179" t="s">
        <v>683</v>
      </c>
      <c r="H5" s="180"/>
      <c r="I5" s="28" t="s">
        <v>684</v>
      </c>
      <c r="J5" s="29"/>
      <c r="K5" s="27" t="s">
        <v>491</v>
      </c>
      <c r="L5" s="28"/>
      <c r="M5" s="27"/>
      <c r="N5" s="28" t="s">
        <v>519</v>
      </c>
      <c r="O5" s="28"/>
      <c r="Q5" s="28" t="s">
        <v>520</v>
      </c>
      <c r="R5" s="28"/>
      <c r="T5" s="113"/>
      <c r="U5" s="97"/>
      <c r="V5" s="97"/>
      <c r="W5" s="97"/>
      <c r="X5" s="97"/>
      <c r="Y5" s="108"/>
    </row>
    <row r="6" spans="1:25" s="26" customFormat="1" ht="13.5" thickBot="1">
      <c r="A6" s="32"/>
      <c r="C6" s="32"/>
      <c r="D6" s="88"/>
      <c r="E6" s="88"/>
      <c r="F6" s="168"/>
      <c r="G6" s="164"/>
      <c r="H6" s="165"/>
      <c r="I6" s="170"/>
      <c r="J6" s="85" t="s">
        <v>200</v>
      </c>
      <c r="K6" s="33"/>
      <c r="L6" s="34"/>
      <c r="M6" s="85" t="s">
        <v>366</v>
      </c>
      <c r="N6" s="79">
        <v>1</v>
      </c>
      <c r="O6" s="50"/>
      <c r="P6" s="53" t="s">
        <v>202</v>
      </c>
      <c r="Q6" s="79">
        <v>2</v>
      </c>
      <c r="R6" s="50"/>
      <c r="T6" s="107"/>
      <c r="U6" s="97"/>
      <c r="V6" s="97"/>
      <c r="W6" s="97" t="s">
        <v>410</v>
      </c>
      <c r="X6" s="97"/>
      <c r="Y6" s="108"/>
    </row>
    <row r="7" spans="14:25" s="26" customFormat="1" ht="12.75">
      <c r="N7" s="28" t="str">
        <f>(CONCATENATE("CH ",TEXT((N6-1)*$W$10+1+($W$9-1)*$W$11,"000"),"-",TEXT(N6*$W$10+($W$9-1)*$W$11,"000")))</f>
        <v>CH 1473-1480</v>
      </c>
      <c r="O7" s="28"/>
      <c r="Q7" s="28" t="str">
        <f>(CONCATENATE("CH ",TEXT((Q6-1)*$W$10+1+($W$9-1)*$W$11,"000"),"-",TEXT(Q6*$W$10+($W$9-1)*$W$11,"000")))</f>
        <v>CH 1481-1488</v>
      </c>
      <c r="R7" s="28"/>
      <c r="T7" s="107"/>
      <c r="U7" s="97"/>
      <c r="V7" s="98" t="s">
        <v>407</v>
      </c>
      <c r="W7" s="101">
        <v>6</v>
      </c>
      <c r="X7" s="97"/>
      <c r="Y7" s="108"/>
    </row>
    <row r="8" spans="20:25" s="26" customFormat="1" ht="3.75" customHeight="1">
      <c r="T8" s="107"/>
      <c r="U8" s="97"/>
      <c r="V8" s="97"/>
      <c r="W8" s="102"/>
      <c r="X8" s="97"/>
      <c r="Y8" s="108"/>
    </row>
    <row r="9" spans="2:25" s="26" customFormat="1" ht="12.75">
      <c r="B9" s="28" t="s">
        <v>521</v>
      </c>
      <c r="C9" s="28"/>
      <c r="E9" s="28" t="s">
        <v>522</v>
      </c>
      <c r="F9" s="28"/>
      <c r="H9" s="28" t="s">
        <v>523</v>
      </c>
      <c r="I9" s="28"/>
      <c r="K9" s="28" t="s">
        <v>524</v>
      </c>
      <c r="L9" s="28"/>
      <c r="N9" s="28" t="s">
        <v>525</v>
      </c>
      <c r="O9" s="28"/>
      <c r="Q9" s="28" t="s">
        <v>526</v>
      </c>
      <c r="R9" s="28"/>
      <c r="T9" s="107"/>
      <c r="U9" s="97"/>
      <c r="V9" s="115" t="s">
        <v>419</v>
      </c>
      <c r="W9" s="114">
        <v>5</v>
      </c>
      <c r="X9" s="97"/>
      <c r="Y9" s="108"/>
    </row>
    <row r="10" spans="1:25" s="26" customFormat="1" ht="12.75">
      <c r="A10" s="51" t="s">
        <v>201</v>
      </c>
      <c r="B10" s="79">
        <v>3</v>
      </c>
      <c r="C10" s="50"/>
      <c r="D10" s="53" t="s">
        <v>202</v>
      </c>
      <c r="E10" s="79">
        <v>4</v>
      </c>
      <c r="F10" s="52"/>
      <c r="G10" s="51" t="s">
        <v>201</v>
      </c>
      <c r="H10" s="79">
        <v>5</v>
      </c>
      <c r="I10" s="50"/>
      <c r="J10" s="53" t="s">
        <v>202</v>
      </c>
      <c r="K10" s="79">
        <v>6</v>
      </c>
      <c r="L10" s="52"/>
      <c r="M10" s="51" t="s">
        <v>201</v>
      </c>
      <c r="N10" s="79">
        <v>7</v>
      </c>
      <c r="O10" s="50"/>
      <c r="P10" s="53" t="s">
        <v>202</v>
      </c>
      <c r="Q10" s="79">
        <v>8</v>
      </c>
      <c r="R10" s="50"/>
      <c r="T10" s="107"/>
      <c r="U10" s="97"/>
      <c r="V10" s="98" t="s">
        <v>194</v>
      </c>
      <c r="W10" s="102">
        <v>8</v>
      </c>
      <c r="X10" s="97"/>
      <c r="Y10" s="108"/>
    </row>
    <row r="11" spans="2:25" s="26" customFormat="1" ht="13.5" thickBot="1">
      <c r="B11" s="28" t="str">
        <f>(CONCATENATE("CH ",TEXT((B10-1)*$W$10+1+($W$9-1)*$W$11,"000"),"-",TEXT(B10*$W$10+($W$9-1)*$W$11,"000")))</f>
        <v>CH 1489-1496</v>
      </c>
      <c r="C11" s="28"/>
      <c r="E11" s="28" t="str">
        <f>(CONCATENATE("CH ",TEXT((E10-1)*$W$10+1+($W$9-1)*$W$11,"000"),"-",TEXT(E10*$W$10+($W$9-1)*$W$11,"000")))</f>
        <v>CH 1497-1504</v>
      </c>
      <c r="F11" s="28"/>
      <c r="H11" s="28" t="str">
        <f>(CONCATENATE("CH ",TEXT((H10-1)*$W$10+1+($W$9-1)*$W$11,"000"),"-",TEXT(H10*$W$10+($W$9-1)*$W$11,"000")))</f>
        <v>CH 1505-1512</v>
      </c>
      <c r="I11" s="28"/>
      <c r="K11" s="28" t="str">
        <f>(CONCATENATE("CH ",TEXT((K10-1)*$W$10+1+($W$9-1)*$W$11,"000"),"-",TEXT(K10*$W$10+($W$9-1)*$W$11,"000")))</f>
        <v>CH 1513-1520</v>
      </c>
      <c r="L11" s="28"/>
      <c r="N11" s="28" t="str">
        <f>(CONCATENATE("CH ",TEXT((N10-1)*$W$10+1+($W$9-1)*$W$11,"000"),"-",TEXT(N10*$W$10+($W$9-1)*$W$11,"000")))</f>
        <v>CH 1521-1528</v>
      </c>
      <c r="O11" s="28"/>
      <c r="Q11" s="28" t="str">
        <f>(CONCATENATE("CH ",TEXT((Q10-1)*$W$10+1+($W$9-1)*$W$11,"000"),"-",TEXT(Q10*$W$10+($W$9-1)*$W$11,"000")))</f>
        <v>CH 1529-1536</v>
      </c>
      <c r="R11" s="28"/>
      <c r="T11" s="107"/>
      <c r="U11" s="97"/>
      <c r="V11" s="98" t="s">
        <v>195</v>
      </c>
      <c r="W11" s="103">
        <v>368</v>
      </c>
      <c r="X11" s="97"/>
      <c r="Y11" s="108"/>
    </row>
    <row r="12" spans="20:25" s="26" customFormat="1" ht="3.75" customHeight="1">
      <c r="T12" s="107"/>
      <c r="U12" s="97"/>
      <c r="V12" s="97"/>
      <c r="W12" s="97"/>
      <c r="X12" s="97"/>
      <c r="Y12" s="108"/>
    </row>
    <row r="13" spans="2:25" s="26" customFormat="1" ht="12.75">
      <c r="B13" s="28" t="s">
        <v>527</v>
      </c>
      <c r="C13" s="28"/>
      <c r="E13" s="28" t="s">
        <v>528</v>
      </c>
      <c r="F13" s="28"/>
      <c r="H13" s="28" t="s">
        <v>529</v>
      </c>
      <c r="I13" s="28"/>
      <c r="K13" s="28" t="s">
        <v>530</v>
      </c>
      <c r="L13" s="28"/>
      <c r="N13" s="28" t="s">
        <v>531</v>
      </c>
      <c r="O13" s="28"/>
      <c r="Q13" s="28" t="s">
        <v>532</v>
      </c>
      <c r="R13" s="28"/>
      <c r="T13" s="107"/>
      <c r="U13" s="97"/>
      <c r="V13" s="97"/>
      <c r="W13" s="97"/>
      <c r="X13" s="97"/>
      <c r="Y13" s="108"/>
    </row>
    <row r="14" spans="1:25" s="26" customFormat="1" ht="12.75">
      <c r="A14" s="51" t="s">
        <v>201</v>
      </c>
      <c r="B14" s="79">
        <v>9</v>
      </c>
      <c r="C14" s="50"/>
      <c r="D14" s="53" t="s">
        <v>202</v>
      </c>
      <c r="E14" s="79">
        <v>10</v>
      </c>
      <c r="F14" s="52"/>
      <c r="G14" s="51" t="s">
        <v>201</v>
      </c>
      <c r="H14" s="79">
        <v>11</v>
      </c>
      <c r="I14" s="50"/>
      <c r="J14" s="53" t="s">
        <v>202</v>
      </c>
      <c r="K14" s="79">
        <v>12</v>
      </c>
      <c r="L14" s="52"/>
      <c r="M14" s="51" t="s">
        <v>201</v>
      </c>
      <c r="N14" s="79">
        <v>13</v>
      </c>
      <c r="O14" s="50"/>
      <c r="P14" s="53" t="s">
        <v>202</v>
      </c>
      <c r="Q14" s="79">
        <v>14</v>
      </c>
      <c r="R14" s="50"/>
      <c r="T14" s="109" t="s">
        <v>289</v>
      </c>
      <c r="U14" s="97"/>
      <c r="V14" s="100"/>
      <c r="W14" s="97"/>
      <c r="X14" s="97"/>
      <c r="Y14" s="108"/>
    </row>
    <row r="15" spans="2:25" s="26" customFormat="1" ht="12.75">
      <c r="B15" s="28" t="str">
        <f>(CONCATENATE("CH ",TEXT((B14-1)*$W$10+1+($W$9-1)*$W$11,"000"),"-",TEXT(B14*$W$10+($W$9-1)*$W$11,"000")))</f>
        <v>CH 1537-1544</v>
      </c>
      <c r="C15" s="28"/>
      <c r="E15" s="28" t="str">
        <f>(CONCATENATE("CH ",TEXT((E14-1)*$W$10+1+($W$9-1)*$W$11,"000"),"-",TEXT(E14*$W$10+($W$9-1)*$W$11,"000")))</f>
        <v>CH 1545-1552</v>
      </c>
      <c r="F15" s="28"/>
      <c r="H15" s="28" t="str">
        <f>(CONCATENATE("CH ",TEXT((H14-1)*$W$10+1+($W$9-1)*$W$11,"000"),"-",TEXT(H14*$W$10+($W$9-1)*$W$11,"000")))</f>
        <v>CH 1553-1560</v>
      </c>
      <c r="I15" s="28"/>
      <c r="K15" s="28" t="str">
        <f>(CONCATENATE("CH ",TEXT((K14-1)*$W$10+1+($W$9-1)*$W$11,"000"),"-",TEXT(K14*$W$10+($W$9-1)*$W$11,"000")))</f>
        <v>CH 1561-1568</v>
      </c>
      <c r="L15" s="28"/>
      <c r="N15" s="28" t="str">
        <f>(CONCATENATE("CH ",TEXT((N14-1)*$W$10+1+($W$9-1)*$W$11,"000"),"-",TEXT(N14*$W$10+($W$9-1)*$W$11,"000")))</f>
        <v>CH 1569-1576</v>
      </c>
      <c r="O15" s="28"/>
      <c r="Q15" s="28" t="str">
        <f>(CONCATENATE("CH ",TEXT((Q14-1)*$W$10+1+($W$9-1)*$W$11,"000"),"-",TEXT(Q14*$W$10+($W$9-1)*$W$11,"000")))</f>
        <v>CH 1577-1584</v>
      </c>
      <c r="R15" s="28"/>
      <c r="T15" s="107"/>
      <c r="U15" s="97"/>
      <c r="V15" s="97"/>
      <c r="W15" s="97"/>
      <c r="X15" s="97"/>
      <c r="Y15" s="108"/>
    </row>
    <row r="16" spans="20:25" s="26" customFormat="1" ht="3.75" customHeight="1">
      <c r="T16" s="107"/>
      <c r="U16" s="97"/>
      <c r="V16" s="97"/>
      <c r="W16" s="97"/>
      <c r="X16" s="97"/>
      <c r="Y16" s="108"/>
    </row>
    <row r="17" spans="2:25" s="26" customFormat="1" ht="12.75">
      <c r="B17" s="28" t="s">
        <v>533</v>
      </c>
      <c r="C17" s="28"/>
      <c r="E17" s="28" t="s">
        <v>534</v>
      </c>
      <c r="F17" s="28"/>
      <c r="H17" s="28" t="s">
        <v>535</v>
      </c>
      <c r="I17" s="28"/>
      <c r="K17" s="28" t="s">
        <v>536</v>
      </c>
      <c r="L17" s="28"/>
      <c r="N17" s="28" t="s">
        <v>537</v>
      </c>
      <c r="O17" s="28"/>
      <c r="Q17" s="28" t="s">
        <v>538</v>
      </c>
      <c r="R17" s="28"/>
      <c r="T17" s="107"/>
      <c r="U17" s="97"/>
      <c r="V17" s="98" t="s">
        <v>408</v>
      </c>
      <c r="W17" s="99">
        <f>IF(W9=1," (STBD OUTER)",IF(W9=W7," (PORT OUTER)",""))</f>
      </c>
      <c r="X17" s="97"/>
      <c r="Y17" s="108"/>
    </row>
    <row r="18" spans="1:25" s="26" customFormat="1" ht="12.75">
      <c r="A18" s="51" t="s">
        <v>201</v>
      </c>
      <c r="B18" s="79">
        <v>15</v>
      </c>
      <c r="C18" s="50"/>
      <c r="D18" s="53" t="s">
        <v>202</v>
      </c>
      <c r="E18" s="79">
        <v>16</v>
      </c>
      <c r="F18" s="52"/>
      <c r="G18" s="51" t="s">
        <v>201</v>
      </c>
      <c r="H18" s="79">
        <v>17</v>
      </c>
      <c r="I18" s="50"/>
      <c r="J18" s="53" t="s">
        <v>202</v>
      </c>
      <c r="K18" s="79">
        <v>18</v>
      </c>
      <c r="L18" s="52"/>
      <c r="M18" s="51" t="s">
        <v>201</v>
      </c>
      <c r="N18" s="79">
        <v>19</v>
      </c>
      <c r="O18" s="50"/>
      <c r="P18" s="53" t="s">
        <v>202</v>
      </c>
      <c r="Q18" s="79">
        <v>20</v>
      </c>
      <c r="R18" s="50"/>
      <c r="T18" s="107"/>
      <c r="U18" s="97"/>
      <c r="V18" s="97"/>
      <c r="W18" s="97"/>
      <c r="X18" s="97"/>
      <c r="Y18" s="108"/>
    </row>
    <row r="19" spans="2:25" s="26" customFormat="1" ht="13.5" thickBot="1">
      <c r="B19" s="28" t="str">
        <f>(CONCATENATE("CH ",TEXT((B18-1)*$W$10+1+($W$9-1)*$W$11,"000"),"-",TEXT(B18*$W$10+($W$9-1)*$W$11,"000")))</f>
        <v>CH 1585-1592</v>
      </c>
      <c r="C19" s="28"/>
      <c r="E19" s="28" t="str">
        <f>(CONCATENATE("CH ",TEXT((E18-1)*$W$10+1+($W$9-1)*$W$11,"000"),"-",TEXT(E18*$W$10+($W$9-1)*$W$11,"000")))</f>
        <v>CH 1593-1600</v>
      </c>
      <c r="F19" s="28"/>
      <c r="H19" s="28" t="str">
        <f>(CONCATENATE("CH ",TEXT((H18-1)*$W$10+1+($W$9-1)*$W$11,"000"),"-",TEXT(H18*$W$10+($W$9-1)*$W$11,"000")))</f>
        <v>CH 1601-1608</v>
      </c>
      <c r="I19" s="28"/>
      <c r="K19" s="28" t="str">
        <f>(CONCATENATE("CH ",TEXT((K18-1)*$W$10+1+($W$9-1)*$W$11,"000"),"-",TEXT(K18*$W$10+($W$9-1)*$W$11,"000")))</f>
        <v>CH 1609-1616</v>
      </c>
      <c r="L19" s="28"/>
      <c r="N19" s="28" t="str">
        <f>(CONCATENATE("CH ",TEXT((N18-1)*$W$10+1+($W$9-1)*$W$11,"000"),"-",TEXT(N18*$W$10+($W$9-1)*$W$11,"000")))</f>
        <v>CH 1617-1624</v>
      </c>
      <c r="O19" s="28"/>
      <c r="Q19" s="28" t="str">
        <f>(CONCATENATE("CH ",TEXT((Q18-1)*$W$10+1+($W$9-1)*$W$11,"000"),"-",TEXT(Q18*$W$10+($W$9-1)*$W$11,"000")))</f>
        <v>CH 1625-1632</v>
      </c>
      <c r="R19" s="28"/>
      <c r="T19" s="110"/>
      <c r="U19" s="111"/>
      <c r="V19" s="111"/>
      <c r="W19" s="111"/>
      <c r="X19" s="111"/>
      <c r="Y19" s="112"/>
    </row>
    <row r="20" s="26" customFormat="1" ht="3.75" customHeight="1"/>
    <row r="21" spans="2:18" s="26" customFormat="1" ht="12.75">
      <c r="B21" s="28" t="s">
        <v>539</v>
      </c>
      <c r="C21" s="28"/>
      <c r="E21" s="28" t="s">
        <v>540</v>
      </c>
      <c r="F21" s="28"/>
      <c r="H21" s="28" t="s">
        <v>541</v>
      </c>
      <c r="I21" s="28"/>
      <c r="K21" s="28" t="s">
        <v>542</v>
      </c>
      <c r="L21" s="28"/>
      <c r="N21" s="28" t="s">
        <v>543</v>
      </c>
      <c r="O21" s="28"/>
      <c r="Q21" s="28" t="s">
        <v>544</v>
      </c>
      <c r="R21" s="28"/>
    </row>
    <row r="22" spans="1:18" s="26" customFormat="1" ht="12.75">
      <c r="A22" s="51" t="s">
        <v>201</v>
      </c>
      <c r="B22" s="79">
        <v>21</v>
      </c>
      <c r="C22" s="50"/>
      <c r="D22" s="53" t="s">
        <v>202</v>
      </c>
      <c r="E22" s="79">
        <v>22</v>
      </c>
      <c r="F22" s="52"/>
      <c r="G22" s="51" t="s">
        <v>201</v>
      </c>
      <c r="H22" s="79">
        <v>23</v>
      </c>
      <c r="I22" s="50"/>
      <c r="J22" s="53" t="s">
        <v>202</v>
      </c>
      <c r="K22" s="79">
        <v>24</v>
      </c>
      <c r="L22" s="52"/>
      <c r="M22" s="51" t="s">
        <v>201</v>
      </c>
      <c r="N22" s="79">
        <v>25</v>
      </c>
      <c r="O22" s="50"/>
      <c r="P22" s="53" t="s">
        <v>202</v>
      </c>
      <c r="Q22" s="79">
        <v>26</v>
      </c>
      <c r="R22" s="50"/>
    </row>
    <row r="23" spans="2:18" s="26" customFormat="1" ht="12.75">
      <c r="B23" s="28" t="str">
        <f>(CONCATENATE("CH ",TEXT((B22-1)*$W$10+1+($W$9-1)*$W$11,"000"),"-",TEXT(B22*$W$10+($W$9-1)*$W$11,"000")))</f>
        <v>CH 1633-1640</v>
      </c>
      <c r="C23" s="28"/>
      <c r="E23" s="28" t="str">
        <f>(CONCATENATE("CH ",TEXT((E22-1)*$W$10+1+($W$9-1)*$W$11,"000"),"-",TEXT(E22*$W$10+($W$9-1)*$W$11,"000")))</f>
        <v>CH 1641-1648</v>
      </c>
      <c r="F23" s="28"/>
      <c r="H23" s="28" t="str">
        <f>(CONCATENATE("CH ",TEXT((H22-1)*$W$10+1+($W$9-1)*$W$11,"000"),"-",TEXT(H22*$W$10+($W$9-1)*$W$11,"000")))</f>
        <v>CH 1649-1656</v>
      </c>
      <c r="I23" s="28"/>
      <c r="K23" s="28" t="str">
        <f>(CONCATENATE("CH ",TEXT((K22-1)*$W$10+1+($W$9-1)*$W$11,"000"),"-",TEXT(K22*$W$10+($W$9-1)*$W$11,"000")))</f>
        <v>CH 1657-1664</v>
      </c>
      <c r="L23" s="28"/>
      <c r="N23" s="28" t="str">
        <f>(CONCATENATE("CH ",TEXT((N22-1)*$W$10+1+($W$9-1)*$W$11,"000"),"-",TEXT(N22*$W$10+($W$9-1)*$W$11,"000")))</f>
        <v>CH 1665-1672</v>
      </c>
      <c r="O23" s="28"/>
      <c r="Q23" s="28" t="str">
        <f>(CONCATENATE("CH ",TEXT((Q22-1)*$W$10+1+($W$9-1)*$W$11,"000"),"-",TEXT(Q22*$W$10+($W$9-1)*$W$11,"000")))</f>
        <v>CH 1673-1680</v>
      </c>
      <c r="R23" s="28"/>
    </row>
    <row r="24" s="26" customFormat="1" ht="3.75" customHeight="1"/>
    <row r="25" spans="2:18" s="26" customFormat="1" ht="12.75">
      <c r="B25" s="28" t="s">
        <v>545</v>
      </c>
      <c r="C25" s="28"/>
      <c r="E25" s="28" t="s">
        <v>546</v>
      </c>
      <c r="F25" s="28"/>
      <c r="H25" s="28" t="s">
        <v>547</v>
      </c>
      <c r="I25" s="28"/>
      <c r="K25" s="28" t="s">
        <v>548</v>
      </c>
      <c r="L25" s="28"/>
      <c r="N25" s="28" t="s">
        <v>549</v>
      </c>
      <c r="O25" s="28"/>
      <c r="Q25" s="28" t="s">
        <v>550</v>
      </c>
      <c r="R25" s="28"/>
    </row>
    <row r="26" spans="1:18" s="26" customFormat="1" ht="12.75">
      <c r="A26" s="51" t="s">
        <v>201</v>
      </c>
      <c r="B26" s="79">
        <v>27</v>
      </c>
      <c r="C26" s="50"/>
      <c r="D26" s="53" t="s">
        <v>202</v>
      </c>
      <c r="E26" s="79">
        <v>28</v>
      </c>
      <c r="F26" s="52"/>
      <c r="G26" s="51" t="s">
        <v>201</v>
      </c>
      <c r="H26" s="79">
        <v>29</v>
      </c>
      <c r="I26" s="50"/>
      <c r="J26" s="53" t="s">
        <v>202</v>
      </c>
      <c r="K26" s="79">
        <v>30</v>
      </c>
      <c r="L26" s="52"/>
      <c r="M26" s="51" t="s">
        <v>201</v>
      </c>
      <c r="N26" s="79">
        <v>31</v>
      </c>
      <c r="O26" s="50"/>
      <c r="P26" s="53" t="s">
        <v>202</v>
      </c>
      <c r="Q26" s="79">
        <v>32</v>
      </c>
      <c r="R26" s="50"/>
    </row>
    <row r="27" spans="2:18" s="26" customFormat="1" ht="12.75">
      <c r="B27" s="28" t="str">
        <f>(CONCATENATE("CH ",TEXT((B26-1)*$W$10+1+($W$9-1)*$W$11,"000"),"-",TEXT(B26*$W$10+($W$9-1)*$W$11,"000")))</f>
        <v>CH 1681-1688</v>
      </c>
      <c r="C27" s="28"/>
      <c r="E27" s="28" t="str">
        <f>(CONCATENATE("CH ",TEXT((E26-1)*$W$10+1+($W$9-1)*$W$11,"000"),"-",TEXT(E26*$W$10+($W$9-1)*$W$11,"000")))</f>
        <v>CH 1689-1696</v>
      </c>
      <c r="F27" s="28"/>
      <c r="H27" s="28" t="str">
        <f>(CONCATENATE("CH ",TEXT((H26-1)*$W$10+1+($W$9-1)*$W$11,"000"),"-",TEXT(H26*$W$10+($W$9-1)*$W$11,"000")))</f>
        <v>CH 1697-1704</v>
      </c>
      <c r="I27" s="28"/>
      <c r="K27" s="28" t="str">
        <f>(CONCATENATE("CH ",TEXT((K26-1)*$W$10+1+($W$9-1)*$W$11,"000"),"-",TEXT(K26*$W$10+($W$9-1)*$W$11,"000")))</f>
        <v>CH 1705-1712</v>
      </c>
      <c r="L27" s="28"/>
      <c r="N27" s="28" t="str">
        <f>(CONCATENATE("CH ",TEXT((N26-1)*$W$10+1+($W$9-1)*$W$11,"000"),"-",TEXT(N26*$W$10+($W$9-1)*$W$11,"000")))</f>
        <v>CH 1713-1720</v>
      </c>
      <c r="O27" s="28"/>
      <c r="Q27" s="28" t="str">
        <f>(CONCATENATE("CH ",TEXT((Q26-1)*$W$10+1+($W$9-1)*$W$11,"000"),"-",TEXT(Q26*$W$10+($W$9-1)*$W$11,"000")))</f>
        <v>CH 1721-1728</v>
      </c>
      <c r="R27" s="28"/>
    </row>
    <row r="28" spans="2:18" s="26" customFormat="1" ht="3.75" customHeight="1">
      <c r="B28" s="28"/>
      <c r="C28" s="28"/>
      <c r="E28" s="28"/>
      <c r="F28" s="28"/>
      <c r="H28" s="28"/>
      <c r="I28" s="28"/>
      <c r="K28" s="28"/>
      <c r="L28" s="28"/>
      <c r="N28" s="28"/>
      <c r="O28" s="28"/>
      <c r="Q28" s="28"/>
      <c r="R28" s="28"/>
    </row>
    <row r="29" spans="2:18" s="26" customFormat="1" ht="12.75">
      <c r="B29" s="28" t="s">
        <v>551</v>
      </c>
      <c r="C29" s="28"/>
      <c r="E29" s="28" t="s">
        <v>552</v>
      </c>
      <c r="F29" s="28"/>
      <c r="H29" s="28" t="s">
        <v>553</v>
      </c>
      <c r="I29" s="28"/>
      <c r="K29" s="28" t="s">
        <v>554</v>
      </c>
      <c r="L29" s="28"/>
      <c r="N29" s="28" t="s">
        <v>555</v>
      </c>
      <c r="O29" s="28"/>
      <c r="Q29" s="28" t="s">
        <v>556</v>
      </c>
      <c r="R29" s="28"/>
    </row>
    <row r="30" spans="1:18" s="26" customFormat="1" ht="12.75">
      <c r="A30" s="51" t="s">
        <v>201</v>
      </c>
      <c r="B30" s="79">
        <v>33</v>
      </c>
      <c r="C30" s="50"/>
      <c r="D30" s="53" t="s">
        <v>202</v>
      </c>
      <c r="E30" s="79">
        <v>34</v>
      </c>
      <c r="F30" s="52"/>
      <c r="G30" s="51" t="s">
        <v>201</v>
      </c>
      <c r="H30" s="79">
        <v>35</v>
      </c>
      <c r="I30" s="50"/>
      <c r="J30" s="53" t="s">
        <v>202</v>
      </c>
      <c r="K30" s="79">
        <v>35</v>
      </c>
      <c r="L30" s="52"/>
      <c r="M30" s="51" t="s">
        <v>201</v>
      </c>
      <c r="N30" s="79">
        <v>37</v>
      </c>
      <c r="O30" s="50"/>
      <c r="P30" s="53" t="s">
        <v>202</v>
      </c>
      <c r="Q30" s="79">
        <v>38</v>
      </c>
      <c r="R30" s="50"/>
    </row>
    <row r="31" spans="2:18" s="26" customFormat="1" ht="12.75">
      <c r="B31" s="28" t="str">
        <f>(CONCATENATE("CH ",TEXT((B30-1)*$W$10+1+($W$9-1)*$W$11,"000"),"-",TEXT(B30*$W$10+($W$9-1)*$W$11,"000")))</f>
        <v>CH 1729-1736</v>
      </c>
      <c r="C31" s="28"/>
      <c r="E31" s="28" t="str">
        <f>(CONCATENATE("CH ",TEXT((E30-1)*$W$10+1+($W$9-1)*$W$11,"000"),"-",TEXT(E30*$W$10+($W$9-1)*$W$11,"000")))</f>
        <v>CH 1737-1744</v>
      </c>
      <c r="F31" s="28"/>
      <c r="H31" s="28" t="str">
        <f>(CONCATENATE("CH ",TEXT((H30-1)*$W$10+1+($W$9-1)*$W$11,"000"),"-",TEXT(H30*$W$10+($W$9-1)*$W$11,"000")))</f>
        <v>CH 1745-1752</v>
      </c>
      <c r="I31" s="28"/>
      <c r="K31" s="28" t="str">
        <f>(CONCATENATE("CH ",TEXT((K30-1)*$W$10+1+($W$9-1)*$W$11,"000"),"-",TEXT(K30*$W$10+($W$9-1)*$W$11,"000")))</f>
        <v>CH 1745-1752</v>
      </c>
      <c r="L31" s="28"/>
      <c r="N31" s="28" t="str">
        <f>(CONCATENATE("CH ",TEXT((N30-1)*$W$10+1+($W$9-1)*$W$11,"000"),"-",TEXT(N30*$W$10+($W$9-1)*$W$11,"000")))</f>
        <v>CH 1761-1768</v>
      </c>
      <c r="O31" s="28"/>
      <c r="Q31" s="28" t="str">
        <f>(CONCATENATE("CH ",TEXT((Q30-1)*$W$10+1+($W$9-1)*$W$11,"000"),"-",TEXT(Q30*$W$10+($W$9-1)*$W$11,"000")))</f>
        <v>CH 1769-1776</v>
      </c>
      <c r="R31" s="28"/>
    </row>
    <row r="32" spans="2:18" s="26" customFormat="1" ht="4.5" customHeight="1">
      <c r="B32" s="28"/>
      <c r="C32" s="28"/>
      <c r="E32" s="28"/>
      <c r="F32" s="28"/>
      <c r="H32" s="28"/>
      <c r="I32" s="28"/>
      <c r="K32" s="28"/>
      <c r="L32" s="28"/>
      <c r="M32" s="88"/>
      <c r="N32" s="88"/>
      <c r="O32" s="88"/>
      <c r="P32" s="88"/>
      <c r="Q32" s="88"/>
      <c r="R32" s="88"/>
    </row>
    <row r="33" spans="2:18" s="26" customFormat="1" ht="12.75">
      <c r="B33" s="28" t="s">
        <v>557</v>
      </c>
      <c r="C33" s="28"/>
      <c r="E33" s="28" t="s">
        <v>558</v>
      </c>
      <c r="F33" s="28"/>
      <c r="H33" s="28" t="s">
        <v>559</v>
      </c>
      <c r="I33" s="28"/>
      <c r="K33" s="28" t="s">
        <v>560</v>
      </c>
      <c r="L33" s="28"/>
      <c r="N33" s="28" t="s">
        <v>561</v>
      </c>
      <c r="O33" s="28"/>
      <c r="Q33" s="28" t="s">
        <v>562</v>
      </c>
      <c r="R33" s="28"/>
    </row>
    <row r="34" spans="1:18" s="26" customFormat="1" ht="12.75">
      <c r="A34" s="51" t="s">
        <v>201</v>
      </c>
      <c r="B34" s="79">
        <v>38</v>
      </c>
      <c r="C34" s="50"/>
      <c r="D34" s="53" t="s">
        <v>202</v>
      </c>
      <c r="E34" s="79">
        <v>40</v>
      </c>
      <c r="F34" s="52"/>
      <c r="G34" s="51" t="s">
        <v>201</v>
      </c>
      <c r="H34" s="79">
        <v>41</v>
      </c>
      <c r="I34" s="50"/>
      <c r="J34" s="53" t="s">
        <v>202</v>
      </c>
      <c r="K34" s="79">
        <v>42</v>
      </c>
      <c r="L34" s="89"/>
      <c r="M34" s="51" t="s">
        <v>201</v>
      </c>
      <c r="N34" s="79">
        <v>43</v>
      </c>
      <c r="O34" s="50"/>
      <c r="P34" s="53" t="s">
        <v>202</v>
      </c>
      <c r="Q34" s="79">
        <v>44</v>
      </c>
      <c r="R34" s="50"/>
    </row>
    <row r="35" spans="2:18" s="26" customFormat="1" ht="12.75">
      <c r="B35" s="28" t="str">
        <f>(CONCATENATE("CH ",TEXT((B34-1)*$W$10+1+($W$9-1)*$W$11,"000"),"-",TEXT(B34*$W$10+($W$9-1)*$W$11,"000")))</f>
        <v>CH 1769-1776</v>
      </c>
      <c r="C35" s="28"/>
      <c r="E35" s="28" t="str">
        <f>(CONCATENATE("CH ",TEXT((E34-1)*$W$10+1+($W$9-1)*$W$11,"000"),"-",TEXT(E34*$W$10+($W$9-1)*$W$11,"000")))</f>
        <v>CH 1785-1792</v>
      </c>
      <c r="F35" s="28"/>
      <c r="H35" s="28" t="str">
        <f>(CONCATENATE("CH ",TEXT((H34-1)*$W$10+1+($W$9-1)*$W$11,"000"),"-",TEXT(H34*$W$10+($W$9-1)*$W$11,"000")))</f>
        <v>CH 1793-1800</v>
      </c>
      <c r="I35" s="28"/>
      <c r="K35" s="28" t="str">
        <f>(CONCATENATE("CH ",TEXT((K34-1)*$W$10+1+($W$9-1)*$W$11,"000"),"-",TEXT(K34*$W$10+($W$9-1)*$W$11,"000")))</f>
        <v>CH 1801-1808</v>
      </c>
      <c r="L35" s="28"/>
      <c r="N35" s="28" t="str">
        <f>(CONCATENATE("CH ",TEXT((N34-1)*$W$10+1+($W$9-1)*$W$11,"000"),"-",TEXT(N34*$W$10+($W$9-1)*$W$11,"000")))</f>
        <v>CH 1809-1816</v>
      </c>
      <c r="O35" s="28"/>
      <c r="Q35" s="28" t="str">
        <f>(CONCATENATE("CH ",TEXT((Q34-1)*$W$10+1+($W$9-1)*$W$11,"000"),"-",TEXT(Q34*$W$10+($W$9-1)*$W$11,"000")))</f>
        <v>CH 1817-1824</v>
      </c>
      <c r="R35" s="28"/>
    </row>
    <row r="36" s="26" customFormat="1" ht="3.75" customHeight="1"/>
    <row r="37" spans="2:18" s="26" customFormat="1" ht="12.75">
      <c r="B37" s="28" t="s">
        <v>563</v>
      </c>
      <c r="C37" s="28"/>
      <c r="E37" s="28" t="s">
        <v>564</v>
      </c>
      <c r="F37" s="28"/>
      <c r="H37" s="28" t="s">
        <v>605</v>
      </c>
      <c r="I37" s="28"/>
      <c r="K37" s="28" t="s">
        <v>290</v>
      </c>
      <c r="L37" s="28"/>
      <c r="M37" s="26" t="str">
        <f>CONCATENATE("ATB # ",$W$9)</f>
        <v>ATB # 5</v>
      </c>
      <c r="N37" s="28"/>
      <c r="O37" s="28"/>
      <c r="Q37" s="28"/>
      <c r="R37" s="28"/>
    </row>
    <row r="38" spans="1:12" s="26" customFormat="1" ht="12.75">
      <c r="A38" s="51" t="s">
        <v>201</v>
      </c>
      <c r="B38" s="79">
        <v>46</v>
      </c>
      <c r="C38" s="50"/>
      <c r="D38" s="53" t="s">
        <v>202</v>
      </c>
      <c r="E38" s="79">
        <v>46</v>
      </c>
      <c r="F38" s="52"/>
      <c r="G38" s="85" t="s">
        <v>209</v>
      </c>
      <c r="H38" s="80"/>
      <c r="I38" s="81"/>
      <c r="J38" s="85" t="s">
        <v>402</v>
      </c>
      <c r="K38" s="74"/>
      <c r="L38" s="75"/>
    </row>
    <row r="39" spans="2:18" s="26" customFormat="1" ht="12.75">
      <c r="B39" s="28" t="str">
        <f>(CONCATENATE("CH ",TEXT((B38-1)*$W$10+1+($W$9-1)*$W$11,"000"),"-",TEXT(B38*$W$10+($W$9-1)*$W$11,"000")))</f>
        <v>CH 1833-1840</v>
      </c>
      <c r="C39" s="28"/>
      <c r="E39" s="28" t="str">
        <f>(CONCATENATE("CH ",TEXT((E38-1)*$W$10+1+($W$9-1)*$W$11,"000"),"-",TEXT(E38*$W$10+($W$9-1)*$W$11,"000")))</f>
        <v>CH 1833-1840</v>
      </c>
      <c r="F39" s="28"/>
      <c r="H39" s="28"/>
      <c r="I39" s="28"/>
      <c r="K39" s="28"/>
      <c r="L39" s="28"/>
      <c r="N39" s="28"/>
      <c r="O39" s="28"/>
      <c r="Q39" s="28"/>
      <c r="R39" s="28"/>
    </row>
    <row r="42" spans="1:18" ht="12.75">
      <c r="A42" s="82"/>
      <c r="B42" s="29" t="s">
        <v>96</v>
      </c>
      <c r="C42" s="29"/>
      <c r="D42" s="26"/>
      <c r="E42" s="53" t="s">
        <v>202</v>
      </c>
      <c r="F42" s="29" t="s">
        <v>97</v>
      </c>
      <c r="G42" s="29"/>
      <c r="H42" s="95"/>
      <c r="I42" s="85" t="s">
        <v>366</v>
      </c>
      <c r="J42" s="29" t="s">
        <v>405</v>
      </c>
      <c r="K42" s="29"/>
      <c r="L42" s="29"/>
      <c r="M42" s="26"/>
      <c r="N42" s="26"/>
      <c r="O42" s="29" t="s">
        <v>231</v>
      </c>
      <c r="P42" s="26"/>
      <c r="Q42" s="26"/>
      <c r="R42" s="26"/>
    </row>
    <row r="43" spans="1:18" ht="3.75" customHeight="1">
      <c r="A43" s="26"/>
      <c r="B43" s="29"/>
      <c r="C43" s="29"/>
      <c r="D43" s="26"/>
      <c r="E43" s="26"/>
      <c r="F43" s="29"/>
      <c r="G43" s="29"/>
      <c r="H43" s="96"/>
      <c r="I43" s="26"/>
      <c r="J43" s="29"/>
      <c r="K43" s="29"/>
      <c r="L43" s="29"/>
      <c r="M43" s="26"/>
      <c r="N43" s="26"/>
      <c r="O43" s="29"/>
      <c r="P43" s="26"/>
      <c r="Q43" s="26"/>
      <c r="R43" s="26"/>
    </row>
    <row r="44" spans="1:18" ht="12.75">
      <c r="A44" s="35"/>
      <c r="B44" s="29" t="s">
        <v>98</v>
      </c>
      <c r="C44" s="29"/>
      <c r="D44" s="26"/>
      <c r="E44" s="51" t="s">
        <v>201</v>
      </c>
      <c r="F44" s="29" t="s">
        <v>99</v>
      </c>
      <c r="G44" s="29"/>
      <c r="H44" s="95"/>
      <c r="I44" s="85" t="s">
        <v>209</v>
      </c>
      <c r="J44" s="29" t="s">
        <v>406</v>
      </c>
      <c r="K44" s="29"/>
      <c r="L44" s="29"/>
      <c r="M44" s="26"/>
      <c r="N44" s="26"/>
      <c r="O44" s="29" t="s">
        <v>294</v>
      </c>
      <c r="P44" s="26"/>
      <c r="Q44" s="26"/>
      <c r="R44" s="26"/>
    </row>
    <row r="45" spans="1:18" ht="3.75" customHeight="1">
      <c r="A45" s="26"/>
      <c r="B45" s="29"/>
      <c r="C45" s="29"/>
      <c r="D45" s="26"/>
      <c r="E45" s="26"/>
      <c r="F45" s="26"/>
      <c r="G45" s="26"/>
      <c r="H45" s="96"/>
      <c r="I45" s="26"/>
      <c r="J45" s="29"/>
      <c r="K45" s="29"/>
      <c r="L45" s="29"/>
      <c r="M45" s="26"/>
      <c r="N45" s="26"/>
      <c r="O45" s="29"/>
      <c r="P45" s="26"/>
      <c r="Q45" s="26"/>
      <c r="R45" s="26"/>
    </row>
    <row r="46" spans="1:18" ht="12.75">
      <c r="A46" s="30"/>
      <c r="B46" s="29" t="s">
        <v>100</v>
      </c>
      <c r="C46" s="29"/>
      <c r="D46" s="26"/>
      <c r="E46" s="85" t="s">
        <v>200</v>
      </c>
      <c r="F46" s="29" t="s">
        <v>404</v>
      </c>
      <c r="G46" s="29"/>
      <c r="H46" s="95"/>
      <c r="I46" s="85" t="s">
        <v>402</v>
      </c>
      <c r="J46" s="29" t="s">
        <v>403</v>
      </c>
      <c r="K46" s="29"/>
      <c r="L46" s="29"/>
      <c r="M46" s="26"/>
      <c r="N46" s="26"/>
      <c r="O46" s="29" t="s">
        <v>492</v>
      </c>
      <c r="P46" s="26"/>
      <c r="Q46" s="26"/>
      <c r="R46" s="26"/>
    </row>
    <row r="47" spans="1:18" ht="3.75" customHeight="1">
      <c r="A47" s="26"/>
      <c r="B47" s="26"/>
      <c r="C47" s="26"/>
      <c r="D47" s="26"/>
      <c r="E47" s="26"/>
      <c r="F47" s="26"/>
      <c r="G47" s="26"/>
      <c r="H47" s="96"/>
      <c r="I47" s="26"/>
      <c r="J47" s="26"/>
      <c r="K47" s="26"/>
      <c r="L47" s="26"/>
      <c r="M47" s="26"/>
      <c r="N47" s="26"/>
      <c r="O47" s="29"/>
      <c r="P47" s="26"/>
      <c r="Q47" s="26"/>
      <c r="R47" s="26"/>
    </row>
    <row r="48" spans="8:15" ht="12.75">
      <c r="H48" s="145"/>
      <c r="O48" s="88" t="s">
        <v>418</v>
      </c>
    </row>
  </sheetData>
  <mergeCells count="1">
    <mergeCell ref="G5:H5"/>
  </mergeCells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1111111"/>
  <dimension ref="A2:Y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6384" width="7.28125" style="88" customWidth="1"/>
  </cols>
  <sheetData>
    <row r="2" spans="1:18" s="144" customFormat="1" ht="30">
      <c r="A2" s="83" t="str">
        <f>CONCATENATE("CABLE #",W9,W17," LAYOUT")</f>
        <v>CABLE #6 (PORT OUTER) LAYOUT</v>
      </c>
      <c r="B2" s="84"/>
      <c r="C2" s="84"/>
      <c r="D2" s="73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s="144" customFormat="1" ht="15" customHeight="1" thickBot="1">
      <c r="A3" s="83"/>
      <c r="B3" s="84"/>
      <c r="C3" s="84"/>
      <c r="D3" s="73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20:25" ht="12.75">
      <c r="T4" s="104" t="s">
        <v>409</v>
      </c>
      <c r="U4" s="105"/>
      <c r="V4" s="105"/>
      <c r="W4" s="105"/>
      <c r="X4" s="105"/>
      <c r="Y4" s="106"/>
    </row>
    <row r="5" spans="2:25" s="26" customFormat="1" ht="12.75">
      <c r="B5" s="88"/>
      <c r="C5" s="28" t="s">
        <v>490</v>
      </c>
      <c r="D5" s="73"/>
      <c r="F5" s="73" t="s">
        <v>684</v>
      </c>
      <c r="G5" s="179" t="s">
        <v>683</v>
      </c>
      <c r="H5" s="180"/>
      <c r="I5" s="28" t="s">
        <v>684</v>
      </c>
      <c r="J5" s="29"/>
      <c r="K5" s="27" t="s">
        <v>491</v>
      </c>
      <c r="L5" s="28"/>
      <c r="M5" s="27"/>
      <c r="N5" s="28" t="s">
        <v>519</v>
      </c>
      <c r="O5" s="28"/>
      <c r="Q5" s="28" t="s">
        <v>520</v>
      </c>
      <c r="R5" s="28"/>
      <c r="T5" s="113"/>
      <c r="U5" s="97"/>
      <c r="V5" s="97"/>
      <c r="W5" s="97"/>
      <c r="X5" s="97"/>
      <c r="Y5" s="108"/>
    </row>
    <row r="6" spans="1:25" s="26" customFormat="1" ht="13.5" thickBot="1">
      <c r="A6" s="32"/>
      <c r="C6" s="32"/>
      <c r="D6" s="88"/>
      <c r="E6" s="88"/>
      <c r="F6" s="168"/>
      <c r="G6" s="164"/>
      <c r="H6" s="165"/>
      <c r="I6" s="170"/>
      <c r="J6" s="85" t="s">
        <v>200</v>
      </c>
      <c r="K6" s="33"/>
      <c r="L6" s="34"/>
      <c r="M6" s="85" t="s">
        <v>366</v>
      </c>
      <c r="N6" s="79">
        <v>1</v>
      </c>
      <c r="O6" s="50"/>
      <c r="P6" s="53" t="s">
        <v>202</v>
      </c>
      <c r="Q6" s="79">
        <v>2</v>
      </c>
      <c r="R6" s="50"/>
      <c r="T6" s="107"/>
      <c r="U6" s="97"/>
      <c r="V6" s="97"/>
      <c r="W6" s="97" t="s">
        <v>410</v>
      </c>
      <c r="X6" s="97"/>
      <c r="Y6" s="108"/>
    </row>
    <row r="7" spans="14:25" s="26" customFormat="1" ht="12.75">
      <c r="N7" s="28" t="str">
        <f>(CONCATENATE("CH ",TEXT((N6-1)*$W$10+1+($W$9-1)*$W$11,"000"),"-",TEXT(N6*$W$10+($W$9-1)*$W$11,"000")))</f>
        <v>CH 1841-1848</v>
      </c>
      <c r="O7" s="28"/>
      <c r="Q7" s="28" t="str">
        <f>(CONCATENATE("CH ",TEXT((Q6-1)*$W$10+1+($W$9-1)*$W$11,"000"),"-",TEXT(Q6*$W$10+($W$9-1)*$W$11,"000")))</f>
        <v>CH 1849-1856</v>
      </c>
      <c r="R7" s="28"/>
      <c r="T7" s="107"/>
      <c r="U7" s="97"/>
      <c r="V7" s="98" t="s">
        <v>407</v>
      </c>
      <c r="W7" s="101">
        <v>6</v>
      </c>
      <c r="X7" s="97"/>
      <c r="Y7" s="108"/>
    </row>
    <row r="8" spans="20:25" s="26" customFormat="1" ht="3.75" customHeight="1">
      <c r="T8" s="107"/>
      <c r="U8" s="97"/>
      <c r="V8" s="97"/>
      <c r="W8" s="102"/>
      <c r="X8" s="97"/>
      <c r="Y8" s="108"/>
    </row>
    <row r="9" spans="2:25" s="26" customFormat="1" ht="12.75">
      <c r="B9" s="28" t="s">
        <v>521</v>
      </c>
      <c r="C9" s="28"/>
      <c r="E9" s="28" t="s">
        <v>522</v>
      </c>
      <c r="F9" s="28"/>
      <c r="H9" s="28" t="s">
        <v>523</v>
      </c>
      <c r="I9" s="28"/>
      <c r="K9" s="28" t="s">
        <v>524</v>
      </c>
      <c r="L9" s="28"/>
      <c r="N9" s="28" t="s">
        <v>525</v>
      </c>
      <c r="O9" s="28"/>
      <c r="Q9" s="28" t="s">
        <v>526</v>
      </c>
      <c r="R9" s="28"/>
      <c r="T9" s="107"/>
      <c r="U9" s="97"/>
      <c r="V9" s="115" t="s">
        <v>419</v>
      </c>
      <c r="W9" s="114">
        <v>6</v>
      </c>
      <c r="X9" s="97"/>
      <c r="Y9" s="108"/>
    </row>
    <row r="10" spans="1:25" s="26" customFormat="1" ht="12.75">
      <c r="A10" s="51" t="s">
        <v>201</v>
      </c>
      <c r="B10" s="79">
        <v>3</v>
      </c>
      <c r="C10" s="50"/>
      <c r="D10" s="53" t="s">
        <v>202</v>
      </c>
      <c r="E10" s="79">
        <v>4</v>
      </c>
      <c r="F10" s="52"/>
      <c r="G10" s="51" t="s">
        <v>201</v>
      </c>
      <c r="H10" s="79">
        <v>5</v>
      </c>
      <c r="I10" s="50"/>
      <c r="J10" s="53" t="s">
        <v>202</v>
      </c>
      <c r="K10" s="79">
        <v>6</v>
      </c>
      <c r="L10" s="52"/>
      <c r="M10" s="51" t="s">
        <v>201</v>
      </c>
      <c r="N10" s="79">
        <v>7</v>
      </c>
      <c r="O10" s="50"/>
      <c r="P10" s="53" t="s">
        <v>202</v>
      </c>
      <c r="Q10" s="79">
        <v>8</v>
      </c>
      <c r="R10" s="50"/>
      <c r="T10" s="107"/>
      <c r="U10" s="97"/>
      <c r="V10" s="98" t="s">
        <v>194</v>
      </c>
      <c r="W10" s="102">
        <v>8</v>
      </c>
      <c r="X10" s="97"/>
      <c r="Y10" s="108"/>
    </row>
    <row r="11" spans="2:25" s="26" customFormat="1" ht="13.5" thickBot="1">
      <c r="B11" s="28" t="str">
        <f>(CONCATENATE("CH ",TEXT((B10-1)*$W$10+1+($W$9-1)*$W$11,"000"),"-",TEXT(B10*$W$10+($W$9-1)*$W$11,"000")))</f>
        <v>CH 1857-1864</v>
      </c>
      <c r="C11" s="28"/>
      <c r="E11" s="28" t="str">
        <f>(CONCATENATE("CH ",TEXT((E10-1)*$W$10+1+($W$9-1)*$W$11,"000"),"-",TEXT(E10*$W$10+($W$9-1)*$W$11,"000")))</f>
        <v>CH 1865-1872</v>
      </c>
      <c r="F11" s="28"/>
      <c r="H11" s="28" t="str">
        <f>(CONCATENATE("CH ",TEXT((H10-1)*$W$10+1+($W$9-1)*$W$11,"000"),"-",TEXT(H10*$W$10+($W$9-1)*$W$11,"000")))</f>
        <v>CH 1873-1880</v>
      </c>
      <c r="I11" s="28"/>
      <c r="K11" s="28" t="str">
        <f>(CONCATENATE("CH ",TEXT((K10-1)*$W$10+1+($W$9-1)*$W$11,"000"),"-",TEXT(K10*$W$10+($W$9-1)*$W$11,"000")))</f>
        <v>CH 1881-1888</v>
      </c>
      <c r="L11" s="28"/>
      <c r="N11" s="28" t="str">
        <f>(CONCATENATE("CH ",TEXT((N10-1)*$W$10+1+($W$9-1)*$W$11,"000"),"-",TEXT(N10*$W$10+($W$9-1)*$W$11,"000")))</f>
        <v>CH 1889-1896</v>
      </c>
      <c r="O11" s="28"/>
      <c r="Q11" s="28" t="str">
        <f>(CONCATENATE("CH ",TEXT((Q10-1)*$W$10+1+($W$9-1)*$W$11,"000"),"-",TEXT(Q10*$W$10+($W$9-1)*$W$11,"000")))</f>
        <v>CH 1897-1904</v>
      </c>
      <c r="R11" s="28"/>
      <c r="T11" s="107"/>
      <c r="U11" s="97"/>
      <c r="V11" s="98" t="s">
        <v>195</v>
      </c>
      <c r="W11" s="103">
        <v>368</v>
      </c>
      <c r="X11" s="97"/>
      <c r="Y11" s="108"/>
    </row>
    <row r="12" spans="20:25" s="26" customFormat="1" ht="3.75" customHeight="1">
      <c r="T12" s="107"/>
      <c r="U12" s="97"/>
      <c r="V12" s="97"/>
      <c r="W12" s="97"/>
      <c r="X12" s="97"/>
      <c r="Y12" s="108"/>
    </row>
    <row r="13" spans="2:25" s="26" customFormat="1" ht="12.75">
      <c r="B13" s="28" t="s">
        <v>527</v>
      </c>
      <c r="C13" s="28"/>
      <c r="E13" s="28" t="s">
        <v>528</v>
      </c>
      <c r="F13" s="28"/>
      <c r="H13" s="28" t="s">
        <v>529</v>
      </c>
      <c r="I13" s="28"/>
      <c r="K13" s="28" t="s">
        <v>530</v>
      </c>
      <c r="L13" s="28"/>
      <c r="N13" s="28" t="s">
        <v>531</v>
      </c>
      <c r="O13" s="28"/>
      <c r="Q13" s="28" t="s">
        <v>532</v>
      </c>
      <c r="R13" s="28"/>
      <c r="T13" s="107"/>
      <c r="U13" s="97"/>
      <c r="V13" s="97"/>
      <c r="W13" s="97"/>
      <c r="X13" s="97"/>
      <c r="Y13" s="108"/>
    </row>
    <row r="14" spans="1:25" s="26" customFormat="1" ht="12.75">
      <c r="A14" s="51" t="s">
        <v>201</v>
      </c>
      <c r="B14" s="79">
        <v>9</v>
      </c>
      <c r="C14" s="50"/>
      <c r="D14" s="53" t="s">
        <v>202</v>
      </c>
      <c r="E14" s="79">
        <v>10</v>
      </c>
      <c r="F14" s="52"/>
      <c r="G14" s="51" t="s">
        <v>201</v>
      </c>
      <c r="H14" s="79">
        <v>11</v>
      </c>
      <c r="I14" s="50"/>
      <c r="J14" s="53" t="s">
        <v>202</v>
      </c>
      <c r="K14" s="79">
        <v>12</v>
      </c>
      <c r="L14" s="52"/>
      <c r="M14" s="51" t="s">
        <v>201</v>
      </c>
      <c r="N14" s="79">
        <v>13</v>
      </c>
      <c r="O14" s="50"/>
      <c r="P14" s="53" t="s">
        <v>202</v>
      </c>
      <c r="Q14" s="79">
        <v>14</v>
      </c>
      <c r="R14" s="50"/>
      <c r="T14" s="109" t="s">
        <v>289</v>
      </c>
      <c r="U14" s="97"/>
      <c r="V14" s="100"/>
      <c r="W14" s="97"/>
      <c r="X14" s="97"/>
      <c r="Y14" s="108"/>
    </row>
    <row r="15" spans="2:25" s="26" customFormat="1" ht="12.75">
      <c r="B15" s="28" t="str">
        <f>(CONCATENATE("CH ",TEXT((B14-1)*$W$10+1+($W$9-1)*$W$11,"000"),"-",TEXT(B14*$W$10+($W$9-1)*$W$11,"000")))</f>
        <v>CH 1905-1912</v>
      </c>
      <c r="C15" s="28"/>
      <c r="E15" s="28" t="str">
        <f>(CONCATENATE("CH ",TEXT((E14-1)*$W$10+1+($W$9-1)*$W$11,"000"),"-",TEXT(E14*$W$10+($W$9-1)*$W$11,"000")))</f>
        <v>CH 1913-1920</v>
      </c>
      <c r="F15" s="28"/>
      <c r="H15" s="28" t="str">
        <f>(CONCATENATE("CH ",TEXT((H14-1)*$W$10+1+($W$9-1)*$W$11,"000"),"-",TEXT(H14*$W$10+($W$9-1)*$W$11,"000")))</f>
        <v>CH 1921-1928</v>
      </c>
      <c r="I15" s="28"/>
      <c r="K15" s="28" t="str">
        <f>(CONCATENATE("CH ",TEXT((K14-1)*$W$10+1+($W$9-1)*$W$11,"000"),"-",TEXT(K14*$W$10+($W$9-1)*$W$11,"000")))</f>
        <v>CH 1929-1936</v>
      </c>
      <c r="L15" s="28"/>
      <c r="N15" s="28" t="str">
        <f>(CONCATENATE("CH ",TEXT((N14-1)*$W$10+1+($W$9-1)*$W$11,"000"),"-",TEXT(N14*$W$10+($W$9-1)*$W$11,"000")))</f>
        <v>CH 1937-1944</v>
      </c>
      <c r="O15" s="28"/>
      <c r="Q15" s="28" t="str">
        <f>(CONCATENATE("CH ",TEXT((Q14-1)*$W$10+1+($W$9-1)*$W$11,"000"),"-",TEXT(Q14*$W$10+($W$9-1)*$W$11,"000")))</f>
        <v>CH 1945-1952</v>
      </c>
      <c r="R15" s="28"/>
      <c r="T15" s="107"/>
      <c r="U15" s="97"/>
      <c r="V15" s="97"/>
      <c r="W15" s="97"/>
      <c r="X15" s="97"/>
      <c r="Y15" s="108"/>
    </row>
    <row r="16" spans="20:25" s="26" customFormat="1" ht="3.75" customHeight="1">
      <c r="T16" s="107"/>
      <c r="U16" s="97"/>
      <c r="V16" s="97"/>
      <c r="W16" s="97"/>
      <c r="X16" s="97"/>
      <c r="Y16" s="108"/>
    </row>
    <row r="17" spans="2:25" s="26" customFormat="1" ht="12.75">
      <c r="B17" s="28" t="s">
        <v>533</v>
      </c>
      <c r="C17" s="28"/>
      <c r="E17" s="28" t="s">
        <v>534</v>
      </c>
      <c r="F17" s="28"/>
      <c r="H17" s="28" t="s">
        <v>535</v>
      </c>
      <c r="I17" s="28"/>
      <c r="K17" s="28" t="s">
        <v>536</v>
      </c>
      <c r="L17" s="28"/>
      <c r="N17" s="28" t="s">
        <v>537</v>
      </c>
      <c r="O17" s="28"/>
      <c r="Q17" s="28" t="s">
        <v>538</v>
      </c>
      <c r="R17" s="28"/>
      <c r="T17" s="107"/>
      <c r="U17" s="97"/>
      <c r="V17" s="98" t="s">
        <v>408</v>
      </c>
      <c r="W17" s="99" t="str">
        <f>IF(W9=1," (STBD OUTER)",IF(W9=W7," (PORT OUTER)",""))</f>
        <v> (PORT OUTER)</v>
      </c>
      <c r="X17" s="97"/>
      <c r="Y17" s="108"/>
    </row>
    <row r="18" spans="1:25" s="26" customFormat="1" ht="12.75">
      <c r="A18" s="51" t="s">
        <v>201</v>
      </c>
      <c r="B18" s="79">
        <v>15</v>
      </c>
      <c r="C18" s="50"/>
      <c r="D18" s="53" t="s">
        <v>202</v>
      </c>
      <c r="E18" s="79">
        <v>16</v>
      </c>
      <c r="F18" s="52"/>
      <c r="G18" s="51" t="s">
        <v>201</v>
      </c>
      <c r="H18" s="79">
        <v>17</v>
      </c>
      <c r="I18" s="50"/>
      <c r="J18" s="53" t="s">
        <v>202</v>
      </c>
      <c r="K18" s="79">
        <v>18</v>
      </c>
      <c r="L18" s="52"/>
      <c r="M18" s="51" t="s">
        <v>201</v>
      </c>
      <c r="N18" s="79">
        <v>19</v>
      </c>
      <c r="O18" s="50"/>
      <c r="P18" s="53" t="s">
        <v>202</v>
      </c>
      <c r="Q18" s="79">
        <v>20</v>
      </c>
      <c r="R18" s="50"/>
      <c r="T18" s="107"/>
      <c r="U18" s="97"/>
      <c r="V18" s="97"/>
      <c r="W18" s="97"/>
      <c r="X18" s="97"/>
      <c r="Y18" s="108"/>
    </row>
    <row r="19" spans="2:25" s="26" customFormat="1" ht="13.5" thickBot="1">
      <c r="B19" s="28" t="str">
        <f>(CONCATENATE("CH ",TEXT((B18-1)*$W$10+1+($W$9-1)*$W$11,"000"),"-",TEXT(B18*$W$10+($W$9-1)*$W$11,"000")))</f>
        <v>CH 1953-1960</v>
      </c>
      <c r="C19" s="28"/>
      <c r="E19" s="28" t="str">
        <f>(CONCATENATE("CH ",TEXT((E18-1)*$W$10+1+($W$9-1)*$W$11,"000"),"-",TEXT(E18*$W$10+($W$9-1)*$W$11,"000")))</f>
        <v>CH 1961-1968</v>
      </c>
      <c r="F19" s="28"/>
      <c r="H19" s="28" t="str">
        <f>(CONCATENATE("CH ",TEXT((H18-1)*$W$10+1+($W$9-1)*$W$11,"000"),"-",TEXT(H18*$W$10+($W$9-1)*$W$11,"000")))</f>
        <v>CH 1969-1976</v>
      </c>
      <c r="I19" s="28"/>
      <c r="K19" s="28" t="str">
        <f>(CONCATENATE("CH ",TEXT((K18-1)*$W$10+1+($W$9-1)*$W$11,"000"),"-",TEXT(K18*$W$10+($W$9-1)*$W$11,"000")))</f>
        <v>CH 1977-1984</v>
      </c>
      <c r="L19" s="28"/>
      <c r="N19" s="28" t="str">
        <f>(CONCATENATE("CH ",TEXT((N18-1)*$W$10+1+($W$9-1)*$W$11,"000"),"-",TEXT(N18*$W$10+($W$9-1)*$W$11,"000")))</f>
        <v>CH 1985-1992</v>
      </c>
      <c r="O19" s="28"/>
      <c r="Q19" s="28" t="str">
        <f>(CONCATENATE("CH ",TEXT((Q18-1)*$W$10+1+($W$9-1)*$W$11,"000"),"-",TEXT(Q18*$W$10+($W$9-1)*$W$11,"000")))</f>
        <v>CH 1993-2000</v>
      </c>
      <c r="R19" s="28"/>
      <c r="T19" s="110"/>
      <c r="U19" s="111"/>
      <c r="V19" s="111"/>
      <c r="W19" s="111"/>
      <c r="X19" s="111"/>
      <c r="Y19" s="112"/>
    </row>
    <row r="20" s="26" customFormat="1" ht="3.75" customHeight="1"/>
    <row r="21" spans="2:18" s="26" customFormat="1" ht="12.75">
      <c r="B21" s="28" t="s">
        <v>539</v>
      </c>
      <c r="C21" s="28"/>
      <c r="E21" s="28" t="s">
        <v>540</v>
      </c>
      <c r="F21" s="28"/>
      <c r="H21" s="28" t="s">
        <v>541</v>
      </c>
      <c r="I21" s="28"/>
      <c r="K21" s="28" t="s">
        <v>542</v>
      </c>
      <c r="L21" s="28"/>
      <c r="N21" s="28" t="s">
        <v>543</v>
      </c>
      <c r="O21" s="28"/>
      <c r="Q21" s="28" t="s">
        <v>544</v>
      </c>
      <c r="R21" s="28"/>
    </row>
    <row r="22" spans="1:18" s="26" customFormat="1" ht="12.75">
      <c r="A22" s="51" t="s">
        <v>201</v>
      </c>
      <c r="B22" s="79">
        <v>21</v>
      </c>
      <c r="C22" s="50"/>
      <c r="D22" s="53" t="s">
        <v>202</v>
      </c>
      <c r="E22" s="79">
        <v>22</v>
      </c>
      <c r="F22" s="52"/>
      <c r="G22" s="51" t="s">
        <v>201</v>
      </c>
      <c r="H22" s="79">
        <v>23</v>
      </c>
      <c r="I22" s="50"/>
      <c r="J22" s="53" t="s">
        <v>202</v>
      </c>
      <c r="K22" s="79">
        <v>24</v>
      </c>
      <c r="L22" s="52"/>
      <c r="M22" s="51" t="s">
        <v>201</v>
      </c>
      <c r="N22" s="79">
        <v>25</v>
      </c>
      <c r="O22" s="50"/>
      <c r="P22" s="53" t="s">
        <v>202</v>
      </c>
      <c r="Q22" s="79">
        <v>26</v>
      </c>
      <c r="R22" s="50"/>
    </row>
    <row r="23" spans="2:18" s="26" customFormat="1" ht="12.75">
      <c r="B23" s="28" t="str">
        <f>(CONCATENATE("CH ",TEXT((B22-1)*$W$10+1+($W$9-1)*$W$11,"000"),"-",TEXT(B22*$W$10+($W$9-1)*$W$11,"000")))</f>
        <v>CH 2001-2008</v>
      </c>
      <c r="C23" s="28"/>
      <c r="E23" s="28" t="str">
        <f>(CONCATENATE("CH ",TEXT((E22-1)*$W$10+1+($W$9-1)*$W$11,"000"),"-",TEXT(E22*$W$10+($W$9-1)*$W$11,"000")))</f>
        <v>CH 2009-2016</v>
      </c>
      <c r="F23" s="28"/>
      <c r="H23" s="28" t="str">
        <f>(CONCATENATE("CH ",TEXT((H22-1)*$W$10+1+($W$9-1)*$W$11,"000"),"-",TEXT(H22*$W$10+($W$9-1)*$W$11,"000")))</f>
        <v>CH 2017-2024</v>
      </c>
      <c r="I23" s="28"/>
      <c r="K23" s="28" t="str">
        <f>(CONCATENATE("CH ",TEXT((K22-1)*$W$10+1+($W$9-1)*$W$11,"000"),"-",TEXT(K22*$W$10+($W$9-1)*$W$11,"000")))</f>
        <v>CH 2025-2032</v>
      </c>
      <c r="L23" s="28"/>
      <c r="N23" s="28" t="str">
        <f>(CONCATENATE("CH ",TEXT((N22-1)*$W$10+1+($W$9-1)*$W$11,"000"),"-",TEXT(N22*$W$10+($W$9-1)*$W$11,"000")))</f>
        <v>CH 2033-2040</v>
      </c>
      <c r="O23" s="28"/>
      <c r="Q23" s="28" t="str">
        <f>(CONCATENATE("CH ",TEXT((Q22-1)*$W$10+1+($W$9-1)*$W$11,"000"),"-",TEXT(Q22*$W$10+($W$9-1)*$W$11,"000")))</f>
        <v>CH 2041-2048</v>
      </c>
      <c r="R23" s="28"/>
    </row>
    <row r="24" s="26" customFormat="1" ht="3.75" customHeight="1"/>
    <row r="25" spans="2:18" s="26" customFormat="1" ht="12.75">
      <c r="B25" s="28" t="s">
        <v>545</v>
      </c>
      <c r="C25" s="28"/>
      <c r="E25" s="28" t="s">
        <v>546</v>
      </c>
      <c r="F25" s="28"/>
      <c r="H25" s="28" t="s">
        <v>547</v>
      </c>
      <c r="I25" s="28"/>
      <c r="K25" s="28" t="s">
        <v>548</v>
      </c>
      <c r="L25" s="28"/>
      <c r="N25" s="28" t="s">
        <v>549</v>
      </c>
      <c r="O25" s="28"/>
      <c r="Q25" s="28" t="s">
        <v>550</v>
      </c>
      <c r="R25" s="28"/>
    </row>
    <row r="26" spans="1:18" s="26" customFormat="1" ht="12.75">
      <c r="A26" s="51" t="s">
        <v>201</v>
      </c>
      <c r="B26" s="79">
        <v>27</v>
      </c>
      <c r="C26" s="50"/>
      <c r="D26" s="53" t="s">
        <v>202</v>
      </c>
      <c r="E26" s="79">
        <v>28</v>
      </c>
      <c r="F26" s="52"/>
      <c r="G26" s="51" t="s">
        <v>201</v>
      </c>
      <c r="H26" s="79">
        <v>29</v>
      </c>
      <c r="I26" s="50"/>
      <c r="J26" s="53" t="s">
        <v>202</v>
      </c>
      <c r="K26" s="79">
        <v>30</v>
      </c>
      <c r="L26" s="52"/>
      <c r="M26" s="51" t="s">
        <v>201</v>
      </c>
      <c r="N26" s="79">
        <v>31</v>
      </c>
      <c r="O26" s="50"/>
      <c r="P26" s="53" t="s">
        <v>202</v>
      </c>
      <c r="Q26" s="79">
        <v>32</v>
      </c>
      <c r="R26" s="50"/>
    </row>
    <row r="27" spans="2:18" s="26" customFormat="1" ht="12.75">
      <c r="B27" s="28" t="str">
        <f>(CONCATENATE("CH ",TEXT((B26-1)*$W$10+1+($W$9-1)*$W$11,"000"),"-",TEXT(B26*$W$10+($W$9-1)*$W$11,"000")))</f>
        <v>CH 2049-2056</v>
      </c>
      <c r="C27" s="28"/>
      <c r="E27" s="28" t="str">
        <f>(CONCATENATE("CH ",TEXT((E26-1)*$W$10+1+($W$9-1)*$W$11,"000"),"-",TEXT(E26*$W$10+($W$9-1)*$W$11,"000")))</f>
        <v>CH 2057-2064</v>
      </c>
      <c r="F27" s="28"/>
      <c r="H27" s="28" t="str">
        <f>(CONCATENATE("CH ",TEXT((H26-1)*$W$10+1+($W$9-1)*$W$11,"000"),"-",TEXT(H26*$W$10+($W$9-1)*$W$11,"000")))</f>
        <v>CH 2065-2072</v>
      </c>
      <c r="I27" s="28"/>
      <c r="K27" s="28" t="str">
        <f>(CONCATENATE("CH ",TEXT((K26-1)*$W$10+1+($W$9-1)*$W$11,"000"),"-",TEXT(K26*$W$10+($W$9-1)*$W$11,"000")))</f>
        <v>CH 2073-2080</v>
      </c>
      <c r="L27" s="28"/>
      <c r="N27" s="28" t="str">
        <f>(CONCATENATE("CH ",TEXT((N26-1)*$W$10+1+($W$9-1)*$W$11,"000"),"-",TEXT(N26*$W$10+($W$9-1)*$W$11,"000")))</f>
        <v>CH 2081-2088</v>
      </c>
      <c r="O27" s="28"/>
      <c r="Q27" s="28" t="str">
        <f>(CONCATENATE("CH ",TEXT((Q26-1)*$W$10+1+($W$9-1)*$W$11,"000"),"-",TEXT(Q26*$W$10+($W$9-1)*$W$11,"000")))</f>
        <v>CH 2089-2096</v>
      </c>
      <c r="R27" s="28"/>
    </row>
    <row r="28" spans="2:18" s="26" customFormat="1" ht="3.75" customHeight="1">
      <c r="B28" s="28"/>
      <c r="C28" s="28"/>
      <c r="E28" s="28"/>
      <c r="F28" s="28"/>
      <c r="H28" s="28"/>
      <c r="I28" s="28"/>
      <c r="K28" s="28"/>
      <c r="L28" s="28"/>
      <c r="N28" s="28"/>
      <c r="O28" s="28"/>
      <c r="Q28" s="28"/>
      <c r="R28" s="28"/>
    </row>
    <row r="29" spans="2:18" s="26" customFormat="1" ht="12.75">
      <c r="B29" s="28" t="s">
        <v>551</v>
      </c>
      <c r="C29" s="28"/>
      <c r="E29" s="28" t="s">
        <v>552</v>
      </c>
      <c r="F29" s="28"/>
      <c r="H29" s="28" t="s">
        <v>553</v>
      </c>
      <c r="I29" s="28"/>
      <c r="K29" s="28" t="s">
        <v>554</v>
      </c>
      <c r="L29" s="28"/>
      <c r="N29" s="28" t="s">
        <v>555</v>
      </c>
      <c r="O29" s="28"/>
      <c r="Q29" s="28" t="s">
        <v>556</v>
      </c>
      <c r="R29" s="28"/>
    </row>
    <row r="30" spans="1:18" s="26" customFormat="1" ht="12.75">
      <c r="A30" s="51" t="s">
        <v>201</v>
      </c>
      <c r="B30" s="79">
        <v>33</v>
      </c>
      <c r="C30" s="50"/>
      <c r="D30" s="53" t="s">
        <v>202</v>
      </c>
      <c r="E30" s="79">
        <v>34</v>
      </c>
      <c r="F30" s="52"/>
      <c r="G30" s="51" t="s">
        <v>201</v>
      </c>
      <c r="H30" s="79">
        <v>35</v>
      </c>
      <c r="I30" s="50"/>
      <c r="J30" s="53" t="s">
        <v>202</v>
      </c>
      <c r="K30" s="79">
        <v>35</v>
      </c>
      <c r="L30" s="52"/>
      <c r="M30" s="51" t="s">
        <v>201</v>
      </c>
      <c r="N30" s="79">
        <v>37</v>
      </c>
      <c r="O30" s="50"/>
      <c r="P30" s="53" t="s">
        <v>202</v>
      </c>
      <c r="Q30" s="79">
        <v>38</v>
      </c>
      <c r="R30" s="50"/>
    </row>
    <row r="31" spans="2:18" s="26" customFormat="1" ht="12.75">
      <c r="B31" s="28" t="str">
        <f>(CONCATENATE("CH ",TEXT((B30-1)*$W$10+1+($W$9-1)*$W$11,"000"),"-",TEXT(B30*$W$10+($W$9-1)*$W$11,"000")))</f>
        <v>CH 2097-2104</v>
      </c>
      <c r="C31" s="28"/>
      <c r="E31" s="28" t="str">
        <f>(CONCATENATE("CH ",TEXT((E30-1)*$W$10+1+($W$9-1)*$W$11,"000"),"-",TEXT(E30*$W$10+($W$9-1)*$W$11,"000")))</f>
        <v>CH 2105-2112</v>
      </c>
      <c r="F31" s="28"/>
      <c r="H31" s="28" t="str">
        <f>(CONCATENATE("CH ",TEXT((H30-1)*$W$10+1+($W$9-1)*$W$11,"000"),"-",TEXT(H30*$W$10+($W$9-1)*$W$11,"000")))</f>
        <v>CH 2113-2120</v>
      </c>
      <c r="I31" s="28"/>
      <c r="K31" s="28" t="str">
        <f>(CONCATENATE("CH ",TEXT((K30-1)*$W$10+1+($W$9-1)*$W$11,"000"),"-",TEXT(K30*$W$10+($W$9-1)*$W$11,"000")))</f>
        <v>CH 2113-2120</v>
      </c>
      <c r="L31" s="28"/>
      <c r="N31" s="28" t="str">
        <f>(CONCATENATE("CH ",TEXT((N30-1)*$W$10+1+($W$9-1)*$W$11,"000"),"-",TEXT(N30*$W$10+($W$9-1)*$W$11,"000")))</f>
        <v>CH 2129-2136</v>
      </c>
      <c r="O31" s="28"/>
      <c r="Q31" s="28" t="str">
        <f>(CONCATENATE("CH ",TEXT((Q30-1)*$W$10+1+($W$9-1)*$W$11,"000"),"-",TEXT(Q30*$W$10+($W$9-1)*$W$11,"000")))</f>
        <v>CH 2137-2144</v>
      </c>
      <c r="R31" s="28"/>
    </row>
    <row r="32" spans="2:18" s="26" customFormat="1" ht="4.5" customHeight="1">
      <c r="B32" s="28"/>
      <c r="C32" s="28"/>
      <c r="E32" s="28"/>
      <c r="F32" s="28"/>
      <c r="H32" s="28"/>
      <c r="I32" s="28"/>
      <c r="K32" s="28"/>
      <c r="L32" s="28"/>
      <c r="M32" s="88"/>
      <c r="N32" s="88"/>
      <c r="O32" s="88"/>
      <c r="P32" s="88"/>
      <c r="Q32" s="88"/>
      <c r="R32" s="88"/>
    </row>
    <row r="33" spans="2:18" s="26" customFormat="1" ht="12.75">
      <c r="B33" s="28" t="s">
        <v>557</v>
      </c>
      <c r="C33" s="28"/>
      <c r="E33" s="28" t="s">
        <v>558</v>
      </c>
      <c r="F33" s="28"/>
      <c r="H33" s="28" t="s">
        <v>559</v>
      </c>
      <c r="I33" s="28"/>
      <c r="K33" s="28" t="s">
        <v>560</v>
      </c>
      <c r="L33" s="28"/>
      <c r="N33" s="28" t="s">
        <v>561</v>
      </c>
      <c r="O33" s="28"/>
      <c r="Q33" s="28" t="s">
        <v>562</v>
      </c>
      <c r="R33" s="28"/>
    </row>
    <row r="34" spans="1:18" s="26" customFormat="1" ht="12.75">
      <c r="A34" s="51" t="s">
        <v>201</v>
      </c>
      <c r="B34" s="79">
        <v>38</v>
      </c>
      <c r="C34" s="50"/>
      <c r="D34" s="53" t="s">
        <v>202</v>
      </c>
      <c r="E34" s="79">
        <v>40</v>
      </c>
      <c r="F34" s="52"/>
      <c r="G34" s="51" t="s">
        <v>201</v>
      </c>
      <c r="H34" s="79">
        <v>41</v>
      </c>
      <c r="I34" s="50"/>
      <c r="J34" s="53" t="s">
        <v>202</v>
      </c>
      <c r="K34" s="79">
        <v>41</v>
      </c>
      <c r="L34" s="89"/>
      <c r="M34" s="51" t="s">
        <v>201</v>
      </c>
      <c r="N34" s="79">
        <v>43</v>
      </c>
      <c r="O34" s="50"/>
      <c r="P34" s="53" t="s">
        <v>202</v>
      </c>
      <c r="Q34" s="79">
        <v>44</v>
      </c>
      <c r="R34" s="50"/>
    </row>
    <row r="35" spans="2:18" s="26" customFormat="1" ht="12.75">
      <c r="B35" s="28" t="str">
        <f>(CONCATENATE("CH ",TEXT((B34-1)*$W$10+1+($W$9-1)*$W$11,"000"),"-",TEXT(B34*$W$10+($W$9-1)*$W$11,"000")))</f>
        <v>CH 2137-2144</v>
      </c>
      <c r="C35" s="28"/>
      <c r="E35" s="28" t="str">
        <f>(CONCATENATE("CH ",TEXT((E34-1)*$W$10+1+($W$9-1)*$W$11,"000"),"-",TEXT(E34*$W$10+($W$9-1)*$W$11,"000")))</f>
        <v>CH 2153-2160</v>
      </c>
      <c r="F35" s="28"/>
      <c r="H35" s="28" t="str">
        <f>(CONCATENATE("CH ",TEXT((H34-1)*$W$10+1+($W$9-1)*$W$11,"000"),"-",TEXT(H34*$W$10+($W$9-1)*$W$11,"000")))</f>
        <v>CH 2161-2168</v>
      </c>
      <c r="I35" s="28"/>
      <c r="K35" s="28" t="str">
        <f>(CONCATENATE("CH ",TEXT((K34-1)*$W$10+1+($W$9-1)*$W$11,"000"),"-",TEXT(K34*$W$10+($W$9-1)*$W$11,"000")))</f>
        <v>CH 2161-2168</v>
      </c>
      <c r="L35" s="28"/>
      <c r="N35" s="28" t="str">
        <f>(CONCATENATE("CH ",TEXT((N34-1)*$W$10+1+($W$9-1)*$W$11,"000"),"-",TEXT(N34*$W$10+($W$9-1)*$W$11,"000")))</f>
        <v>CH 2177-2184</v>
      </c>
      <c r="O35" s="28"/>
      <c r="Q35" s="28" t="str">
        <f>(CONCATENATE("CH ",TEXT((Q34-1)*$W$10+1+($W$9-1)*$W$11,"000"),"-",TEXT(Q34*$W$10+($W$9-1)*$W$11,"000")))</f>
        <v>CH 2185-2192</v>
      </c>
      <c r="R35" s="28"/>
    </row>
    <row r="36" s="26" customFormat="1" ht="3.75" customHeight="1"/>
    <row r="37" spans="2:18" s="26" customFormat="1" ht="12.75">
      <c r="B37" s="28" t="s">
        <v>563</v>
      </c>
      <c r="C37" s="28"/>
      <c r="E37" s="28" t="s">
        <v>564</v>
      </c>
      <c r="F37" s="28"/>
      <c r="H37" s="28" t="s">
        <v>605</v>
      </c>
      <c r="I37" s="28"/>
      <c r="K37" s="28" t="s">
        <v>290</v>
      </c>
      <c r="L37" s="28"/>
      <c r="M37" s="26" t="str">
        <f>CONCATENATE("ATB # ",$W$9)</f>
        <v>ATB # 6</v>
      </c>
      <c r="N37" s="28"/>
      <c r="O37" s="28"/>
      <c r="Q37" s="28"/>
      <c r="R37" s="28"/>
    </row>
    <row r="38" spans="1:12" s="26" customFormat="1" ht="12.75">
      <c r="A38" s="51" t="s">
        <v>201</v>
      </c>
      <c r="B38" s="79">
        <v>41</v>
      </c>
      <c r="C38" s="50"/>
      <c r="D38" s="53" t="s">
        <v>202</v>
      </c>
      <c r="E38" s="79">
        <v>46</v>
      </c>
      <c r="F38" s="52"/>
      <c r="G38" s="85" t="s">
        <v>209</v>
      </c>
      <c r="H38" s="80"/>
      <c r="I38" s="81"/>
      <c r="J38" s="85" t="s">
        <v>402</v>
      </c>
      <c r="K38" s="74"/>
      <c r="L38" s="75"/>
    </row>
    <row r="39" spans="2:18" s="26" customFormat="1" ht="12.75">
      <c r="B39" s="28" t="str">
        <f>(CONCATENATE("CH ",TEXT((B38-1)*$W$10+1+($W$9-1)*$W$11,"000"),"-",TEXT(B38*$W$10+($W$9-1)*$W$11,"000")))</f>
        <v>CH 2161-2168</v>
      </c>
      <c r="C39" s="28"/>
      <c r="E39" s="28" t="str">
        <f>(CONCATENATE("CH ",TEXT((E38-1)*$W$10+1+($W$9-1)*$W$11,"000"),"-",TEXT(E38*$W$10+($W$9-1)*$W$11,"000")))</f>
        <v>CH 2201-2208</v>
      </c>
      <c r="F39" s="28"/>
      <c r="H39" s="28"/>
      <c r="I39" s="28"/>
      <c r="K39" s="28"/>
      <c r="L39" s="28"/>
      <c r="N39" s="28"/>
      <c r="O39" s="28"/>
      <c r="Q39" s="28"/>
      <c r="R39" s="28"/>
    </row>
    <row r="42" spans="1:18" ht="12.75">
      <c r="A42" s="82"/>
      <c r="B42" s="29" t="s">
        <v>96</v>
      </c>
      <c r="C42" s="29"/>
      <c r="D42" s="26"/>
      <c r="E42" s="53" t="s">
        <v>202</v>
      </c>
      <c r="F42" s="29" t="s">
        <v>97</v>
      </c>
      <c r="G42" s="29"/>
      <c r="H42" s="95"/>
      <c r="I42" s="85" t="s">
        <v>366</v>
      </c>
      <c r="J42" s="29" t="s">
        <v>405</v>
      </c>
      <c r="K42" s="29"/>
      <c r="L42" s="29"/>
      <c r="M42" s="26"/>
      <c r="N42" s="26"/>
      <c r="O42" s="29" t="s">
        <v>231</v>
      </c>
      <c r="P42" s="26"/>
      <c r="Q42" s="26"/>
      <c r="R42" s="26"/>
    </row>
    <row r="43" spans="1:18" ht="3.75" customHeight="1">
      <c r="A43" s="26"/>
      <c r="B43" s="29"/>
      <c r="C43" s="29"/>
      <c r="D43" s="26"/>
      <c r="E43" s="26"/>
      <c r="F43" s="29"/>
      <c r="G43" s="29"/>
      <c r="H43" s="96"/>
      <c r="I43" s="26"/>
      <c r="J43" s="29"/>
      <c r="K43" s="29"/>
      <c r="L43" s="29"/>
      <c r="M43" s="26"/>
      <c r="N43" s="26"/>
      <c r="O43" s="29"/>
      <c r="P43" s="26"/>
      <c r="Q43" s="26"/>
      <c r="R43" s="26"/>
    </row>
    <row r="44" spans="1:18" ht="12.75">
      <c r="A44" s="35"/>
      <c r="B44" s="29" t="s">
        <v>98</v>
      </c>
      <c r="C44" s="29"/>
      <c r="D44" s="26"/>
      <c r="E44" s="51" t="s">
        <v>201</v>
      </c>
      <c r="F44" s="29" t="s">
        <v>99</v>
      </c>
      <c r="G44" s="29"/>
      <c r="H44" s="95"/>
      <c r="I44" s="85" t="s">
        <v>209</v>
      </c>
      <c r="J44" s="29" t="s">
        <v>406</v>
      </c>
      <c r="K44" s="29"/>
      <c r="L44" s="29"/>
      <c r="M44" s="26"/>
      <c r="N44" s="26"/>
      <c r="O44" s="29" t="s">
        <v>294</v>
      </c>
      <c r="P44" s="26"/>
      <c r="Q44" s="26"/>
      <c r="R44" s="26"/>
    </row>
    <row r="45" spans="1:18" ht="3.75" customHeight="1">
      <c r="A45" s="26"/>
      <c r="B45" s="29"/>
      <c r="C45" s="29"/>
      <c r="D45" s="26"/>
      <c r="E45" s="26"/>
      <c r="F45" s="26"/>
      <c r="G45" s="26"/>
      <c r="H45" s="96"/>
      <c r="I45" s="26"/>
      <c r="J45" s="29"/>
      <c r="K45" s="29"/>
      <c r="L45" s="29"/>
      <c r="M45" s="26"/>
      <c r="N45" s="26"/>
      <c r="O45" s="29"/>
      <c r="P45" s="26"/>
      <c r="Q45" s="26"/>
      <c r="R45" s="26"/>
    </row>
    <row r="46" spans="1:18" ht="12.75">
      <c r="A46" s="30"/>
      <c r="B46" s="29" t="s">
        <v>100</v>
      </c>
      <c r="C46" s="29"/>
      <c r="D46" s="26"/>
      <c r="E46" s="85" t="s">
        <v>200</v>
      </c>
      <c r="F46" s="29" t="s">
        <v>404</v>
      </c>
      <c r="G46" s="29"/>
      <c r="H46" s="95"/>
      <c r="I46" s="85" t="s">
        <v>402</v>
      </c>
      <c r="J46" s="29" t="s">
        <v>403</v>
      </c>
      <c r="K46" s="29"/>
      <c r="L46" s="29"/>
      <c r="M46" s="26"/>
      <c r="N46" s="26"/>
      <c r="O46" s="29" t="s">
        <v>492</v>
      </c>
      <c r="P46" s="26"/>
      <c r="Q46" s="26"/>
      <c r="R46" s="26"/>
    </row>
    <row r="47" spans="1:18" ht="3.75" customHeight="1">
      <c r="A47" s="26"/>
      <c r="B47" s="26"/>
      <c r="C47" s="26"/>
      <c r="D47" s="26"/>
      <c r="E47" s="26"/>
      <c r="F47" s="26"/>
      <c r="G47" s="26"/>
      <c r="H47" s="96"/>
      <c r="I47" s="26"/>
      <c r="J47" s="26"/>
      <c r="K47" s="26"/>
      <c r="L47" s="26"/>
      <c r="M47" s="26"/>
      <c r="N47" s="26"/>
      <c r="O47" s="29"/>
      <c r="P47" s="26"/>
      <c r="Q47" s="26"/>
      <c r="R47" s="26"/>
    </row>
    <row r="48" spans="8:15" ht="12.75">
      <c r="H48" s="145"/>
      <c r="O48" s="88" t="s">
        <v>418</v>
      </c>
    </row>
  </sheetData>
  <mergeCells count="1">
    <mergeCell ref="G5:H5"/>
  </mergeCells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K38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6384" width="3.28125" style="31" customWidth="1"/>
  </cols>
  <sheetData>
    <row r="1" spans="1:37" s="63" customFormat="1" ht="30">
      <c r="A1" s="61" t="s">
        <v>274</v>
      </c>
      <c r="B1" s="28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</row>
    <row r="2" spans="1:37" s="63" customFormat="1" ht="30">
      <c r="A2" s="61" t="s">
        <v>273</v>
      </c>
      <c r="B2" s="28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</row>
    <row r="3" s="26" customFormat="1" ht="12.75"/>
    <row r="4" spans="1:33" s="26" customFormat="1" ht="12.75">
      <c r="A4" s="36" t="s">
        <v>682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9"/>
      <c r="N4" s="39"/>
      <c r="O4" s="39"/>
      <c r="P4" s="36" t="s">
        <v>684</v>
      </c>
      <c r="Q4" s="36"/>
      <c r="R4" s="36"/>
      <c r="S4" s="36"/>
      <c r="T4" s="166"/>
      <c r="U4" s="166"/>
      <c r="V4" s="167"/>
      <c r="W4" s="167"/>
      <c r="X4" s="167"/>
      <c r="Y4" s="36" t="s">
        <v>98</v>
      </c>
      <c r="Z4" s="36"/>
      <c r="AA4" s="36"/>
      <c r="AB4" s="36"/>
      <c r="AC4" s="36"/>
      <c r="AD4" s="36"/>
      <c r="AF4" s="28"/>
      <c r="AG4" s="29"/>
    </row>
    <row r="5" spans="1:33" ht="12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AF5" s="26"/>
      <c r="AG5" s="29"/>
    </row>
    <row r="6" spans="1:33" s="26" customFormat="1" ht="12.75">
      <c r="A6" s="28"/>
      <c r="B6" s="28"/>
      <c r="C6" s="31"/>
      <c r="D6" s="31"/>
      <c r="I6" s="28"/>
      <c r="K6" s="32"/>
      <c r="L6" s="28"/>
      <c r="M6" s="28"/>
      <c r="N6" s="40"/>
      <c r="O6" s="28"/>
      <c r="P6" s="28"/>
      <c r="Y6" s="28"/>
      <c r="Z6" s="28"/>
      <c r="AF6" s="31"/>
      <c r="AG6" s="31"/>
    </row>
    <row r="7" spans="17:30" s="37" customFormat="1" ht="29.25" customHeight="1">
      <c r="Q7" s="37">
        <v>2.34</v>
      </c>
      <c r="S7" s="37">
        <v>5.83</v>
      </c>
      <c r="X7" s="31"/>
      <c r="AB7" s="37">
        <v>4.16</v>
      </c>
      <c r="AC7" s="37">
        <v>5.957</v>
      </c>
      <c r="AD7" s="37">
        <v>7.5</v>
      </c>
    </row>
    <row r="8" spans="1:33" s="26" customFormat="1" ht="12.75">
      <c r="A8" s="36" t="s">
        <v>101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AG8" s="29"/>
    </row>
    <row r="9" spans="1:37" ht="12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AF9" s="26"/>
      <c r="AG9" s="29"/>
      <c r="AK9" s="31" t="s">
        <v>17</v>
      </c>
    </row>
    <row r="10" spans="1:33" s="26" customFormat="1" ht="12.75">
      <c r="A10" s="28"/>
      <c r="B10" s="28"/>
      <c r="C10" s="31"/>
      <c r="D10" s="31"/>
      <c r="G10" s="28"/>
      <c r="I10" s="28"/>
      <c r="K10" s="32"/>
      <c r="L10" s="28"/>
      <c r="M10" s="28"/>
      <c r="N10" s="40"/>
      <c r="O10" s="28"/>
      <c r="P10" s="28"/>
      <c r="W10" s="28"/>
      <c r="X10" s="28"/>
      <c r="AD10" s="28"/>
      <c r="AG10" s="29"/>
    </row>
    <row r="11" spans="1:30" s="37" customFormat="1" ht="29.25" customHeight="1">
      <c r="A11" s="43"/>
      <c r="G11" s="38" t="s">
        <v>456</v>
      </c>
      <c r="X11" s="38">
        <v>74.12</v>
      </c>
      <c r="AC11" s="38" t="s">
        <v>212</v>
      </c>
      <c r="AD11" s="38"/>
    </row>
    <row r="12" spans="1:30" s="26" customFormat="1" ht="12.75">
      <c r="A12" s="36" t="s">
        <v>248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AD12" s="29"/>
    </row>
    <row r="13" spans="1:30" ht="12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AB13" s="26"/>
      <c r="AC13" s="26"/>
      <c r="AD13" s="29"/>
    </row>
    <row r="14" spans="1:30" s="26" customFormat="1" ht="13.5" customHeight="1">
      <c r="A14" s="31"/>
      <c r="B14" s="31"/>
      <c r="C14" s="28"/>
      <c r="D14" s="31"/>
      <c r="E14" s="28"/>
      <c r="I14" s="28"/>
      <c r="K14" s="32"/>
      <c r="L14" s="28"/>
      <c r="M14" s="28"/>
      <c r="N14" s="40"/>
      <c r="O14" s="28"/>
      <c r="P14" s="28"/>
      <c r="X14" s="28"/>
      <c r="Y14" s="28"/>
      <c r="AD14" s="29"/>
    </row>
    <row r="15" spans="3:24" s="59" customFormat="1" ht="29.25" customHeight="1">
      <c r="C15" s="59">
        <v>9.8</v>
      </c>
      <c r="X15" s="59">
        <v>80.3</v>
      </c>
    </row>
    <row r="16" spans="1:20" s="26" customFormat="1" ht="12.75">
      <c r="A16" s="60" t="s">
        <v>457</v>
      </c>
      <c r="B16" s="31"/>
      <c r="C16" s="41"/>
      <c r="D16" s="28"/>
      <c r="E16" s="32"/>
      <c r="F16" s="28"/>
      <c r="G16" s="28"/>
      <c r="H16" s="40"/>
      <c r="I16" s="28"/>
      <c r="J16" s="28"/>
      <c r="K16" s="32"/>
      <c r="L16" s="41"/>
      <c r="M16" s="28"/>
      <c r="N16" s="40"/>
      <c r="O16" s="31"/>
      <c r="P16" s="31"/>
      <c r="Q16" s="31"/>
      <c r="R16" s="31"/>
      <c r="S16" s="31"/>
      <c r="T16" s="31"/>
    </row>
    <row r="17" spans="2:20" s="26" customFormat="1" ht="12.75">
      <c r="B17" s="29"/>
      <c r="C17" s="29"/>
      <c r="F17" s="28"/>
      <c r="G17" s="28"/>
      <c r="H17" s="40"/>
      <c r="I17" s="28"/>
      <c r="J17" s="29"/>
      <c r="K17" s="29"/>
      <c r="O17" s="31"/>
      <c r="P17" s="31"/>
      <c r="Q17" s="31"/>
      <c r="R17" s="29"/>
      <c r="T17" s="29"/>
    </row>
    <row r="18" spans="3:20" s="26" customFormat="1" ht="12.75">
      <c r="C18" s="29"/>
      <c r="F18" s="28"/>
      <c r="G18" s="28"/>
      <c r="I18" s="28"/>
      <c r="J18" s="29"/>
      <c r="M18" s="28"/>
      <c r="O18" s="31"/>
      <c r="P18" s="31"/>
      <c r="Q18" s="31"/>
      <c r="R18" s="29"/>
      <c r="T18" s="29"/>
    </row>
    <row r="19" spans="2:20" s="26" customFormat="1" ht="12.75">
      <c r="B19" s="29"/>
      <c r="C19" s="29"/>
      <c r="J19" s="29"/>
      <c r="K19" s="29"/>
      <c r="O19" s="31"/>
      <c r="P19" s="31"/>
      <c r="Q19" s="31"/>
      <c r="T19" s="29"/>
    </row>
    <row r="20" spans="3:34" ht="12.75">
      <c r="C20" s="29"/>
      <c r="D20" s="26"/>
      <c r="E20" s="26"/>
      <c r="J20" s="29"/>
      <c r="K20" s="26"/>
      <c r="L20" s="26"/>
      <c r="Q20" s="26"/>
      <c r="S20" s="26"/>
      <c r="T20" s="29"/>
      <c r="U20" s="26"/>
      <c r="V20" s="26"/>
      <c r="W20" s="26"/>
      <c r="AF20" s="26"/>
      <c r="AG20" s="26"/>
      <c r="AH20" s="26"/>
    </row>
    <row r="21" spans="4:21" ht="12.75">
      <c r="D21" s="26"/>
      <c r="E21" s="26"/>
      <c r="K21" s="26"/>
      <c r="L21" s="26"/>
      <c r="Q21" s="26"/>
      <c r="R21" s="29"/>
      <c r="S21" s="26"/>
      <c r="T21" s="29"/>
      <c r="U21" s="26"/>
    </row>
    <row r="22" spans="18:34" ht="12.75">
      <c r="R22" s="29"/>
      <c r="AF22" s="26"/>
      <c r="AG22" s="26"/>
      <c r="AH22" s="26"/>
    </row>
    <row r="23" spans="1:34" ht="12.75">
      <c r="A23" s="60"/>
      <c r="AF23" s="37"/>
      <c r="AG23" s="37"/>
      <c r="AH23" s="37"/>
    </row>
    <row r="24" spans="32:34" ht="12.75">
      <c r="AF24" s="26"/>
      <c r="AG24" s="26"/>
      <c r="AH24" s="26"/>
    </row>
    <row r="26" spans="32:34" ht="12.75">
      <c r="AF26" s="26"/>
      <c r="AG26" s="26"/>
      <c r="AH26" s="26"/>
    </row>
    <row r="27" spans="32:34" ht="12.75">
      <c r="AF27" s="37"/>
      <c r="AG27" s="37"/>
      <c r="AH27" s="37"/>
    </row>
    <row r="28" spans="32:34" ht="12.75">
      <c r="AF28" s="26"/>
      <c r="AG28" s="26"/>
      <c r="AH28" s="26"/>
    </row>
    <row r="30" spans="32:34" ht="12.75">
      <c r="AF30" s="26"/>
      <c r="AG30" s="26"/>
      <c r="AH30" s="26"/>
    </row>
    <row r="31" spans="32:34" ht="12.75">
      <c r="AF31" s="37"/>
      <c r="AG31" s="37"/>
      <c r="AH31" s="37"/>
    </row>
    <row r="32" spans="32:34" ht="12.75">
      <c r="AF32" s="26"/>
      <c r="AG32" s="26"/>
      <c r="AH32" s="26"/>
    </row>
    <row r="34" spans="32:34" ht="12.75">
      <c r="AF34" s="26"/>
      <c r="AG34" s="26"/>
      <c r="AH34" s="26"/>
    </row>
    <row r="35" spans="32:34" ht="12.75">
      <c r="AF35" s="37"/>
      <c r="AG35" s="37"/>
      <c r="AH35" s="37"/>
    </row>
    <row r="36" spans="32:34" ht="12.75">
      <c r="AF36" s="26"/>
      <c r="AG36" s="26"/>
      <c r="AH36" s="26"/>
    </row>
    <row r="37" spans="32:34" ht="12.75">
      <c r="AF37" s="26"/>
      <c r="AG37" s="26"/>
      <c r="AH37" s="26"/>
    </row>
    <row r="38" spans="32:34" ht="12.75">
      <c r="AF38" s="26"/>
      <c r="AG38" s="26"/>
      <c r="AH38" s="26"/>
    </row>
  </sheetData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AI39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6384" width="3.7109375" style="31" customWidth="1"/>
  </cols>
  <sheetData>
    <row r="1" spans="1:35" s="63" customFormat="1" ht="30">
      <c r="A1" s="61" t="s">
        <v>276</v>
      </c>
      <c r="B1" s="62"/>
      <c r="C1" s="62"/>
      <c r="D1" s="28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1:35" s="63" customFormat="1" ht="30">
      <c r="A2" s="61" t="s">
        <v>275</v>
      </c>
      <c r="B2" s="62"/>
      <c r="C2" s="62"/>
      <c r="D2" s="28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</row>
    <row r="3" s="26" customFormat="1" ht="12.75"/>
    <row r="4" spans="2:33" s="26" customFormat="1" ht="12.75">
      <c r="B4" s="28"/>
      <c r="C4" s="36" t="s">
        <v>271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5" spans="3:26" ht="12.75"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2:34" s="65" customFormat="1" ht="57.75" customHeight="1">
      <c r="B6" s="65" t="s">
        <v>250</v>
      </c>
      <c r="D6" s="65" t="s">
        <v>252</v>
      </c>
      <c r="F6" s="65" t="s">
        <v>253</v>
      </c>
      <c r="H6" s="65" t="s">
        <v>254</v>
      </c>
      <c r="I6" s="66"/>
      <c r="J6" s="65" t="s">
        <v>255</v>
      </c>
      <c r="L6" s="65" t="s">
        <v>256</v>
      </c>
      <c r="N6" s="65" t="s">
        <v>257</v>
      </c>
      <c r="P6" s="65" t="s">
        <v>258</v>
      </c>
      <c r="R6" s="65" t="s">
        <v>251</v>
      </c>
      <c r="S6" s="67" t="s">
        <v>259</v>
      </c>
      <c r="T6" s="65" t="s">
        <v>260</v>
      </c>
      <c r="V6" s="65" t="s">
        <v>261</v>
      </c>
      <c r="X6" s="65" t="s">
        <v>262</v>
      </c>
      <c r="Y6" s="66"/>
      <c r="Z6" s="65" t="s">
        <v>263</v>
      </c>
      <c r="AB6" s="65" t="s">
        <v>264</v>
      </c>
      <c r="AD6" s="65" t="s">
        <v>265</v>
      </c>
      <c r="AF6" s="65" t="s">
        <v>266</v>
      </c>
      <c r="AG6" s="68" t="s">
        <v>267</v>
      </c>
      <c r="AH6" s="65" t="s">
        <v>250</v>
      </c>
    </row>
    <row r="7" spans="1:34" s="26" customFormat="1" ht="12.75">
      <c r="A7" s="32"/>
      <c r="B7" s="28"/>
      <c r="C7" s="28"/>
      <c r="D7" s="29"/>
      <c r="E7" s="31"/>
      <c r="F7" s="29"/>
      <c r="H7" s="29"/>
      <c r="I7" s="28"/>
      <c r="J7" s="29"/>
      <c r="K7" s="28"/>
      <c r="L7" s="29"/>
      <c r="M7" s="32"/>
      <c r="N7" s="29"/>
      <c r="O7" s="28"/>
      <c r="P7" s="29"/>
      <c r="Q7" s="28"/>
      <c r="R7" s="31"/>
      <c r="T7" s="29"/>
      <c r="V7" s="29"/>
      <c r="X7" s="29"/>
      <c r="Y7" s="28"/>
      <c r="Z7" s="29"/>
      <c r="AB7" s="29"/>
      <c r="AD7" s="29"/>
      <c r="AF7" s="29"/>
      <c r="AH7" s="29"/>
    </row>
    <row r="8" spans="2:34" s="59" customFormat="1" ht="34.5" customHeight="1">
      <c r="B8" s="59">
        <v>0</v>
      </c>
      <c r="D8" s="59">
        <v>12.45</v>
      </c>
      <c r="F8" s="59">
        <v>24.9</v>
      </c>
      <c r="H8" s="59">
        <v>37.35</v>
      </c>
      <c r="I8" s="64"/>
      <c r="J8" s="59">
        <v>49.8</v>
      </c>
      <c r="L8" s="59">
        <v>62.25</v>
      </c>
      <c r="N8" s="59">
        <v>74.7</v>
      </c>
      <c r="P8" s="59">
        <v>87.15</v>
      </c>
      <c r="R8" s="59">
        <v>99.6</v>
      </c>
      <c r="T8" s="59">
        <v>112.05</v>
      </c>
      <c r="V8" s="59">
        <v>124.5</v>
      </c>
      <c r="X8" s="59">
        <v>136.95</v>
      </c>
      <c r="Y8" s="64"/>
      <c r="Z8" s="59">
        <v>149.4</v>
      </c>
      <c r="AB8" s="59">
        <v>161.85</v>
      </c>
      <c r="AD8" s="59">
        <v>174.3</v>
      </c>
      <c r="AF8" s="59">
        <v>186.75</v>
      </c>
      <c r="AH8" s="59">
        <v>199.2</v>
      </c>
    </row>
    <row r="9" spans="1:33" s="26" customFormat="1" ht="12.75">
      <c r="A9" s="32"/>
      <c r="B9" s="28"/>
      <c r="C9" s="28" t="s">
        <v>268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31"/>
      <c r="S9" s="28" t="s">
        <v>269</v>
      </c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</row>
    <row r="10" spans="1:22" s="26" customFormat="1" ht="12.75">
      <c r="A10" s="32"/>
      <c r="B10" s="28"/>
      <c r="C10" s="31"/>
      <c r="D10" s="40"/>
      <c r="E10" s="41"/>
      <c r="F10" s="28"/>
      <c r="G10" s="32"/>
      <c r="H10" s="28"/>
      <c r="I10" s="28"/>
      <c r="J10" s="40"/>
      <c r="K10" s="28"/>
      <c r="L10" s="28"/>
      <c r="M10" s="32"/>
      <c r="N10" s="41"/>
      <c r="O10" s="28"/>
      <c r="P10" s="40"/>
      <c r="Q10" s="31"/>
      <c r="R10" s="31"/>
      <c r="S10" s="31"/>
      <c r="T10" s="31"/>
      <c r="U10" s="31"/>
      <c r="V10" s="31"/>
    </row>
    <row r="11" spans="1:22" s="26" customFormat="1" ht="12.75">
      <c r="A11" s="32"/>
      <c r="D11" s="29" t="s">
        <v>213</v>
      </c>
      <c r="E11" s="29"/>
      <c r="H11" s="28"/>
      <c r="I11" s="28"/>
      <c r="J11" s="40"/>
      <c r="K11" s="28"/>
      <c r="L11" s="29"/>
      <c r="M11" s="29"/>
      <c r="Q11" s="31"/>
      <c r="R11" s="31"/>
      <c r="S11" s="31"/>
      <c r="T11" s="29"/>
      <c r="V11" s="29"/>
    </row>
    <row r="12" spans="2:22" s="26" customFormat="1" ht="12.75">
      <c r="B12" s="28"/>
      <c r="E12" s="29"/>
      <c r="H12" s="28"/>
      <c r="I12" s="28"/>
      <c r="K12" s="28"/>
      <c r="L12" s="29"/>
      <c r="O12" s="28"/>
      <c r="Q12" s="31"/>
      <c r="R12" s="31"/>
      <c r="S12" s="31"/>
      <c r="T12" s="29"/>
      <c r="V12" s="29"/>
    </row>
    <row r="13" spans="4:22" s="26" customFormat="1" ht="12.75">
      <c r="D13" s="29" t="s">
        <v>654</v>
      </c>
      <c r="E13" s="29"/>
      <c r="L13" s="29"/>
      <c r="M13" s="29"/>
      <c r="Q13" s="31"/>
      <c r="R13" s="31"/>
      <c r="S13" s="31"/>
      <c r="T13" s="29"/>
      <c r="V13" s="29"/>
    </row>
    <row r="14" spans="16:34" ht="12.75">
      <c r="P14" s="69"/>
      <c r="AH14" s="26"/>
    </row>
    <row r="15" spans="3:34" ht="12.75">
      <c r="C15" s="26"/>
      <c r="D15" s="29" t="s">
        <v>655</v>
      </c>
      <c r="P15" s="69"/>
      <c r="AH15" s="26"/>
    </row>
    <row r="16" spans="5:34" ht="12.75">
      <c r="E16" s="29"/>
      <c r="F16" s="26"/>
      <c r="G16" s="26"/>
      <c r="L16" s="29"/>
      <c r="M16" s="26"/>
      <c r="N16" s="26"/>
      <c r="S16" s="26"/>
      <c r="U16" s="26"/>
      <c r="V16" s="29"/>
      <c r="W16" s="26"/>
      <c r="X16" s="26"/>
      <c r="Y16" s="26"/>
      <c r="AH16" s="26"/>
    </row>
    <row r="17" spans="4:23" ht="12.75">
      <c r="D17" s="31" t="s">
        <v>270</v>
      </c>
      <c r="F17" s="26"/>
      <c r="G17" s="26"/>
      <c r="M17" s="26"/>
      <c r="N17" s="26"/>
      <c r="T17" s="26"/>
      <c r="U17" s="26"/>
      <c r="V17" s="29"/>
      <c r="W17" s="26"/>
    </row>
    <row r="18" ht="12.75">
      <c r="AH18" s="26"/>
    </row>
    <row r="19" spans="3:34" ht="12.75">
      <c r="C19" s="36" t="s">
        <v>272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7"/>
    </row>
    <row r="20" ht="12.75">
      <c r="AH20" s="26"/>
    </row>
    <row r="21" spans="5:31" ht="12.75">
      <c r="E21" s="28" t="s">
        <v>197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ht="12.75">
      <c r="AH22" s="26"/>
    </row>
    <row r="23" ht="12.75">
      <c r="AH23" s="37"/>
    </row>
    <row r="24" ht="12.75">
      <c r="AH24" s="26"/>
    </row>
    <row r="25" spans="4:32" s="69" customFormat="1" ht="34.5" customHeight="1">
      <c r="D25" s="69">
        <v>-8.775</v>
      </c>
      <c r="G25" s="69">
        <v>-7.025</v>
      </c>
      <c r="J25" s="70">
        <v>-5.275</v>
      </c>
      <c r="M25" s="69">
        <v>-3.625</v>
      </c>
      <c r="O25" s="71">
        <v>-2.75</v>
      </c>
      <c r="P25" s="69">
        <v>-1.875</v>
      </c>
      <c r="Q25" s="69">
        <v>-1</v>
      </c>
      <c r="R25" s="69">
        <v>0</v>
      </c>
      <c r="S25" s="69">
        <v>1</v>
      </c>
      <c r="T25" s="69">
        <v>1.875</v>
      </c>
      <c r="U25" s="72">
        <v>2.75</v>
      </c>
      <c r="W25" s="69">
        <v>3.525</v>
      </c>
      <c r="Z25" s="69">
        <v>5.275</v>
      </c>
      <c r="AC25" s="69">
        <v>7.025</v>
      </c>
      <c r="AF25" s="69">
        <v>8.775</v>
      </c>
    </row>
    <row r="26" ht="12.75">
      <c r="P26" s="69"/>
    </row>
    <row r="27" spans="4:34" ht="12.75">
      <c r="D27" s="31" t="s">
        <v>270</v>
      </c>
      <c r="P27" s="69"/>
      <c r="AH27" s="26"/>
    </row>
    <row r="28" spans="16:34" ht="12.75">
      <c r="P28" s="69"/>
      <c r="AH28" s="37"/>
    </row>
    <row r="29" spans="4:34" ht="12.75">
      <c r="D29" s="31" t="s">
        <v>283</v>
      </c>
      <c r="P29" s="69"/>
      <c r="AH29" s="26"/>
    </row>
    <row r="30" ht="12.75">
      <c r="P30" s="69"/>
    </row>
    <row r="31" spans="16:34" ht="12.75">
      <c r="P31" s="69"/>
      <c r="AH31" s="37"/>
    </row>
    <row r="32" spans="16:34" ht="12.75">
      <c r="P32" s="69"/>
      <c r="AH32" s="26"/>
    </row>
    <row r="33" spans="16:34" ht="12.75">
      <c r="P33" s="69"/>
      <c r="AH33" s="26"/>
    </row>
    <row r="34" spans="16:34" ht="12.75">
      <c r="P34" s="69"/>
      <c r="AH34" s="26"/>
    </row>
    <row r="35" ht="12.75">
      <c r="P35" s="69"/>
    </row>
    <row r="36" ht="12.75">
      <c r="P36" s="69"/>
    </row>
    <row r="37" ht="12.75">
      <c r="P37" s="69"/>
    </row>
    <row r="38" ht="12.75">
      <c r="P38" s="69"/>
    </row>
    <row r="39" ht="12.75">
      <c r="P39" s="69"/>
    </row>
  </sheetData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2:AJ25"/>
  <sheetViews>
    <sheetView zoomScale="75" zoomScaleNormal="75" workbookViewId="0" topLeftCell="A1">
      <selection activeCell="E35" sqref="E35"/>
    </sheetView>
  </sheetViews>
  <sheetFormatPr defaultColWidth="9.140625" defaultRowHeight="12.75"/>
  <cols>
    <col min="1" max="1" width="22.421875" style="1" customWidth="1"/>
    <col min="2" max="2" width="40.140625" style="1" customWidth="1"/>
    <col min="3" max="3" width="1.7109375" style="1" customWidth="1"/>
    <col min="4" max="4" width="29.00390625" style="1" customWidth="1"/>
    <col min="5" max="5" width="37.57421875" style="1" customWidth="1"/>
    <col min="6" max="16384" width="9.140625" style="1" customWidth="1"/>
  </cols>
  <sheetData>
    <row r="1" ht="15"/>
    <row r="2" spans="1:36" s="9" customFormat="1" ht="30">
      <c r="A2" s="11" t="s">
        <v>103</v>
      </c>
      <c r="B2" s="10"/>
      <c r="C2" s="8"/>
      <c r="D2" s="10"/>
      <c r="E2" s="10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1:36" s="9" customFormat="1" ht="15" customHeight="1">
      <c r="A3" s="10"/>
      <c r="B3" s="10"/>
      <c r="C3" s="8"/>
      <c r="D3" s="10"/>
      <c r="E3" s="10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</row>
    <row r="4" ht="15"/>
    <row r="5" spans="1:5" ht="15">
      <c r="A5" s="1" t="s">
        <v>104</v>
      </c>
      <c r="B5" s="1" t="s">
        <v>34</v>
      </c>
      <c r="D5" s="1" t="s">
        <v>105</v>
      </c>
      <c r="E5" s="1" t="s">
        <v>506</v>
      </c>
    </row>
    <row r="6" spans="1:5" ht="15">
      <c r="A6" s="1" t="s">
        <v>106</v>
      </c>
      <c r="B6" s="1" t="s">
        <v>107</v>
      </c>
      <c r="D6" s="1" t="s">
        <v>108</v>
      </c>
      <c r="E6" s="1" t="s">
        <v>678</v>
      </c>
    </row>
    <row r="7" spans="1:5" ht="15">
      <c r="A7" s="1" t="s">
        <v>109</v>
      </c>
      <c r="B7" s="13">
        <v>2</v>
      </c>
      <c r="D7" s="1" t="s">
        <v>110</v>
      </c>
      <c r="E7" s="1" t="s">
        <v>111</v>
      </c>
    </row>
    <row r="8" spans="1:5" ht="15">
      <c r="A8" s="1" t="s">
        <v>112</v>
      </c>
      <c r="B8" s="1" t="s">
        <v>696</v>
      </c>
      <c r="D8" s="1" t="s">
        <v>113</v>
      </c>
      <c r="E8" s="1" t="s">
        <v>678</v>
      </c>
    </row>
    <row r="9" spans="1:5" ht="15">
      <c r="A9" s="1" t="s">
        <v>114</v>
      </c>
      <c r="B9" s="1" t="s">
        <v>697</v>
      </c>
      <c r="D9" s="1" t="s">
        <v>115</v>
      </c>
      <c r="E9" s="13" t="s">
        <v>505</v>
      </c>
    </row>
    <row r="10" spans="1:5" ht="15">
      <c r="A10" s="1" t="s">
        <v>36</v>
      </c>
      <c r="B10" s="1" t="s">
        <v>656</v>
      </c>
      <c r="D10" s="1" t="s">
        <v>116</v>
      </c>
      <c r="E10" s="1" t="s">
        <v>287</v>
      </c>
    </row>
    <row r="11" spans="1:5" ht="15">
      <c r="A11" s="1" t="s">
        <v>35</v>
      </c>
      <c r="B11" s="1" t="s">
        <v>288</v>
      </c>
      <c r="D11" s="1" t="s">
        <v>117</v>
      </c>
      <c r="E11" s="1" t="s">
        <v>118</v>
      </c>
    </row>
    <row r="12" spans="1:5" ht="15">
      <c r="A12" s="1" t="s">
        <v>119</v>
      </c>
      <c r="B12" s="1" t="s">
        <v>502</v>
      </c>
      <c r="D12" s="1" t="s">
        <v>120</v>
      </c>
      <c r="E12" s="13">
        <v>24</v>
      </c>
    </row>
    <row r="13" spans="2:5" ht="15">
      <c r="B13" s="1" t="s">
        <v>503</v>
      </c>
      <c r="D13" s="1" t="s">
        <v>121</v>
      </c>
      <c r="E13" s="1" t="s">
        <v>122</v>
      </c>
    </row>
    <row r="14" spans="1:5" ht="15">
      <c r="A14" s="1" t="s">
        <v>123</v>
      </c>
      <c r="B14" s="1" t="s">
        <v>504</v>
      </c>
      <c r="E14" s="1" t="s">
        <v>124</v>
      </c>
    </row>
    <row r="16" spans="1:2" ht="15">
      <c r="A16" s="1" t="s">
        <v>125</v>
      </c>
      <c r="B16" s="1" t="s">
        <v>771</v>
      </c>
    </row>
    <row r="17" spans="1:5" ht="15">
      <c r="A17" s="8"/>
      <c r="B17" s="8"/>
      <c r="C17" s="3"/>
      <c r="D17" s="3"/>
      <c r="E17" s="3"/>
    </row>
    <row r="18" spans="1:2" ht="15">
      <c r="A18"/>
      <c r="B18"/>
    </row>
    <row r="19" spans="1:2" ht="15">
      <c r="A19"/>
      <c r="B19"/>
    </row>
    <row r="20" spans="1:2" ht="15">
      <c r="A20"/>
      <c r="B20"/>
    </row>
    <row r="21" spans="1:2" ht="15">
      <c r="A21"/>
      <c r="B21"/>
    </row>
    <row r="22" spans="1:2" ht="15">
      <c r="A22"/>
      <c r="B22"/>
    </row>
    <row r="23" spans="1:2" ht="15">
      <c r="A23"/>
      <c r="B23"/>
    </row>
    <row r="24" spans="1:2" ht="15">
      <c r="A24"/>
      <c r="B24"/>
    </row>
    <row r="25" spans="1:2" ht="15">
      <c r="A25"/>
      <c r="B25"/>
    </row>
  </sheetData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M37"/>
  <sheetViews>
    <sheetView zoomScale="75" zoomScaleNormal="75" workbookViewId="0" topLeftCell="A1">
      <selection activeCell="P6" sqref="P6"/>
    </sheetView>
  </sheetViews>
  <sheetFormatPr defaultColWidth="9.140625" defaultRowHeight="12.75"/>
  <cols>
    <col min="1" max="1" width="3.140625" style="0" customWidth="1"/>
    <col min="2" max="2" width="8.28125" style="0" customWidth="1"/>
    <col min="3" max="3" width="0.85546875" style="0" customWidth="1"/>
    <col min="4" max="4" width="1.421875" style="0" customWidth="1"/>
    <col min="5" max="5" width="0.85546875" style="0" customWidth="1"/>
    <col min="6" max="6" width="5.140625" style="0" customWidth="1"/>
    <col min="7" max="7" width="8.28125" style="0" customWidth="1"/>
    <col min="8" max="8" width="0.85546875" style="0" customWidth="1"/>
    <col min="9" max="9" width="1.57421875" style="0" customWidth="1"/>
    <col min="10" max="10" width="0.85546875" style="0" customWidth="1"/>
    <col min="11" max="11" width="5.140625" style="0" customWidth="1"/>
    <col min="12" max="12" width="8.28125" style="0" customWidth="1"/>
    <col min="13" max="13" width="0.85546875" style="0" customWidth="1"/>
    <col min="14" max="14" width="1.57421875" style="0" customWidth="1"/>
    <col min="15" max="15" width="0.85546875" style="0" customWidth="1"/>
    <col min="16" max="19" width="5.140625" style="0" customWidth="1"/>
    <col min="20" max="20" width="8.28125" style="0" customWidth="1"/>
    <col min="21" max="21" width="0.85546875" style="0" customWidth="1"/>
    <col min="22" max="22" width="1.57421875" style="0" customWidth="1"/>
    <col min="23" max="23" width="0.85546875" style="0" customWidth="1"/>
    <col min="24" max="24" width="5.140625" style="0" customWidth="1"/>
    <col min="25" max="25" width="8.28125" style="0" customWidth="1"/>
    <col min="26" max="26" width="0.85546875" style="0" customWidth="1"/>
    <col min="27" max="27" width="1.421875" style="0" customWidth="1"/>
    <col min="28" max="28" width="0.85546875" style="0" customWidth="1"/>
    <col min="29" max="29" width="5.140625" style="0" customWidth="1"/>
    <col min="30" max="30" width="8.28125" style="0" customWidth="1"/>
    <col min="31" max="31" width="0.85546875" style="0" customWidth="1"/>
    <col min="32" max="32" width="1.421875" style="0" customWidth="1"/>
    <col min="33" max="33" width="0.85546875" style="0" customWidth="1"/>
    <col min="34" max="34" width="5.140625" style="0" customWidth="1"/>
  </cols>
  <sheetData>
    <row r="2" spans="1:34" s="9" customFormat="1" ht="30">
      <c r="A2" s="11" t="s">
        <v>355</v>
      </c>
      <c r="B2" s="10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10"/>
      <c r="AA2" s="10"/>
      <c r="AB2" s="10"/>
      <c r="AC2" s="10"/>
      <c r="AD2" s="44"/>
      <c r="AE2" s="10"/>
      <c r="AF2" s="10"/>
      <c r="AG2" s="10"/>
      <c r="AH2" s="10"/>
    </row>
    <row r="3" spans="1:34" s="9" customFormat="1" ht="1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s="150" customFormat="1" ht="12.7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</row>
    <row r="5" s="150" customFormat="1" ht="12.75"/>
    <row r="6" spans="1:34" s="87" customFormat="1" ht="15.75">
      <c r="A6" s="56"/>
      <c r="B6" s="56" t="s">
        <v>312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86"/>
      <c r="R6" s="86"/>
      <c r="S6" s="86"/>
      <c r="T6" s="56" t="s">
        <v>313</v>
      </c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</row>
    <row r="7" spans="1:34" s="150" customFormat="1" ht="12.75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</row>
    <row r="8" spans="1:39" s="23" customFormat="1" ht="15.75">
      <c r="A8" s="55"/>
      <c r="B8" s="146" t="s">
        <v>277</v>
      </c>
      <c r="C8" s="147"/>
      <c r="D8" s="147"/>
      <c r="E8" s="147"/>
      <c r="F8" s="147"/>
      <c r="G8" s="147" t="s">
        <v>314</v>
      </c>
      <c r="H8" s="147"/>
      <c r="I8" s="147"/>
      <c r="J8" s="147"/>
      <c r="K8" s="147"/>
      <c r="L8" s="147" t="s">
        <v>516</v>
      </c>
      <c r="M8" s="147"/>
      <c r="N8" s="147"/>
      <c r="O8" s="147"/>
      <c r="P8" s="147"/>
      <c r="Q8" s="147"/>
      <c r="S8" s="147"/>
      <c r="T8" s="147" t="s">
        <v>315</v>
      </c>
      <c r="U8" s="147"/>
      <c r="V8" s="147"/>
      <c r="W8" s="147"/>
      <c r="X8" s="147"/>
      <c r="Y8" s="147" t="s">
        <v>316</v>
      </c>
      <c r="Z8" s="147"/>
      <c r="AA8" s="147"/>
      <c r="AB8" s="147"/>
      <c r="AC8" s="147"/>
      <c r="AD8" s="147" t="s">
        <v>126</v>
      </c>
      <c r="AE8" s="147"/>
      <c r="AF8" s="147"/>
      <c r="AG8" s="147"/>
      <c r="AH8" s="147"/>
      <c r="AI8" s="1"/>
      <c r="AJ8" s="1"/>
      <c r="AK8" s="1"/>
      <c r="AL8" s="1"/>
      <c r="AM8" s="1"/>
    </row>
    <row r="10" spans="1:39" s="6" customFormat="1" ht="12.75">
      <c r="A10"/>
      <c r="B10" s="7" t="s">
        <v>127</v>
      </c>
      <c r="C10" s="7"/>
      <c r="D10" s="45"/>
      <c r="G10" s="7" t="s">
        <v>127</v>
      </c>
      <c r="H10" s="7"/>
      <c r="I10" s="45"/>
      <c r="L10" s="7" t="s">
        <v>127</v>
      </c>
      <c r="M10" s="7"/>
      <c r="N10" s="45"/>
      <c r="T10" s="7" t="s">
        <v>127</v>
      </c>
      <c r="U10" s="7"/>
      <c r="V10" s="45"/>
      <c r="Y10" s="7" t="s">
        <v>127</v>
      </c>
      <c r="Z10" s="7"/>
      <c r="AA10" s="45"/>
      <c r="AD10" s="7" t="s">
        <v>127</v>
      </c>
      <c r="AE10" s="7"/>
      <c r="AF10" s="45"/>
      <c r="AI10"/>
      <c r="AJ10"/>
      <c r="AK10"/>
      <c r="AL10"/>
      <c r="AM10"/>
    </row>
    <row r="11" spans="1:39" s="6" customFormat="1" ht="12.75">
      <c r="A11"/>
      <c r="B11" s="46" t="s">
        <v>240</v>
      </c>
      <c r="C11" s="47"/>
      <c r="D11" s="47"/>
      <c r="E11" s="47"/>
      <c r="F11" s="6" t="s">
        <v>128</v>
      </c>
      <c r="G11" s="46" t="s">
        <v>317</v>
      </c>
      <c r="H11" s="47"/>
      <c r="I11" s="47"/>
      <c r="J11" s="47"/>
      <c r="K11" s="6" t="s">
        <v>128</v>
      </c>
      <c r="L11" s="46" t="s">
        <v>508</v>
      </c>
      <c r="M11" s="47"/>
      <c r="N11" s="47"/>
      <c r="O11" s="47"/>
      <c r="P11" s="6" t="s">
        <v>128</v>
      </c>
      <c r="T11" s="46" t="s">
        <v>318</v>
      </c>
      <c r="U11" s="47"/>
      <c r="V11" s="47"/>
      <c r="W11" s="47"/>
      <c r="X11" s="6" t="s">
        <v>128</v>
      </c>
      <c r="Y11" s="46" t="s">
        <v>319</v>
      </c>
      <c r="Z11" s="47"/>
      <c r="AA11" s="47"/>
      <c r="AB11" s="47"/>
      <c r="AC11" s="6" t="s">
        <v>128</v>
      </c>
      <c r="AD11" s="46" t="s">
        <v>232</v>
      </c>
      <c r="AE11" s="47"/>
      <c r="AF11" s="47"/>
      <c r="AG11" s="47"/>
      <c r="AH11" s="6" t="s">
        <v>128</v>
      </c>
      <c r="AI11"/>
      <c r="AJ11"/>
      <c r="AK11"/>
      <c r="AL11"/>
      <c r="AM11"/>
    </row>
    <row r="12" spans="1:39" s="6" customFormat="1" ht="12.75">
      <c r="A12"/>
      <c r="B12" s="46" t="s">
        <v>241</v>
      </c>
      <c r="C12" s="47"/>
      <c r="D12" s="47"/>
      <c r="E12" s="47"/>
      <c r="F12" s="6" t="s">
        <v>128</v>
      </c>
      <c r="G12" s="46" t="s">
        <v>320</v>
      </c>
      <c r="H12" s="47"/>
      <c r="I12" s="47"/>
      <c r="J12" s="47"/>
      <c r="K12" s="6" t="s">
        <v>128</v>
      </c>
      <c r="L12" s="46" t="s">
        <v>509</v>
      </c>
      <c r="M12" s="47"/>
      <c r="N12" s="47"/>
      <c r="O12" s="47"/>
      <c r="P12" s="6" t="s">
        <v>128</v>
      </c>
      <c r="T12" s="46" t="s">
        <v>321</v>
      </c>
      <c r="U12" s="47"/>
      <c r="V12" s="47"/>
      <c r="W12" s="47"/>
      <c r="X12" s="6" t="s">
        <v>128</v>
      </c>
      <c r="Y12" s="46" t="s">
        <v>322</v>
      </c>
      <c r="Z12" s="47"/>
      <c r="AA12" s="47"/>
      <c r="AB12" s="47"/>
      <c r="AC12" s="6" t="s">
        <v>128</v>
      </c>
      <c r="AD12" s="46" t="s">
        <v>233</v>
      </c>
      <c r="AE12" s="47"/>
      <c r="AF12" s="47"/>
      <c r="AG12" s="47"/>
      <c r="AH12" s="6" t="s">
        <v>128</v>
      </c>
      <c r="AI12"/>
      <c r="AJ12"/>
      <c r="AK12"/>
      <c r="AL12"/>
      <c r="AM12"/>
    </row>
    <row r="13" spans="1:39" s="6" customFormat="1" ht="27.75" customHeight="1">
      <c r="A13"/>
      <c r="D13" s="45"/>
      <c r="I13" s="45"/>
      <c r="N13" s="45"/>
      <c r="V13" s="45"/>
      <c r="AA13" s="45"/>
      <c r="AF13" s="45"/>
      <c r="AI13"/>
      <c r="AJ13"/>
      <c r="AK13"/>
      <c r="AL13"/>
      <c r="AM13"/>
    </row>
    <row r="14" spans="1:39" s="6" customFormat="1" ht="12" customHeight="1">
      <c r="A14"/>
      <c r="B14" s="7" t="s">
        <v>129</v>
      </c>
      <c r="C14" s="7"/>
      <c r="D14" s="45"/>
      <c r="G14" s="7" t="s">
        <v>129</v>
      </c>
      <c r="H14" s="7"/>
      <c r="I14" s="45"/>
      <c r="L14" s="7" t="s">
        <v>129</v>
      </c>
      <c r="M14" s="7"/>
      <c r="N14" s="45"/>
      <c r="T14" s="7" t="s">
        <v>129</v>
      </c>
      <c r="U14" s="7"/>
      <c r="V14" s="45"/>
      <c r="Y14" s="7" t="s">
        <v>129</v>
      </c>
      <c r="Z14" s="7"/>
      <c r="AA14" s="45"/>
      <c r="AD14" s="7" t="s">
        <v>129</v>
      </c>
      <c r="AE14" s="7"/>
      <c r="AF14" s="45"/>
      <c r="AI14"/>
      <c r="AJ14"/>
      <c r="AK14"/>
      <c r="AL14"/>
      <c r="AM14"/>
    </row>
    <row r="15" spans="1:39" s="6" customFormat="1" ht="12.75">
      <c r="A15"/>
      <c r="B15" s="46" t="s">
        <v>242</v>
      </c>
      <c r="C15" s="47"/>
      <c r="D15" s="47"/>
      <c r="E15" s="47"/>
      <c r="F15" s="6" t="s">
        <v>130</v>
      </c>
      <c r="G15" s="46" t="s">
        <v>323</v>
      </c>
      <c r="H15" s="47"/>
      <c r="I15" s="47"/>
      <c r="J15" s="47"/>
      <c r="K15" s="6" t="s">
        <v>130</v>
      </c>
      <c r="L15" s="46" t="s">
        <v>510</v>
      </c>
      <c r="M15" s="47"/>
      <c r="N15" s="47"/>
      <c r="O15" s="47"/>
      <c r="P15" s="6" t="s">
        <v>130</v>
      </c>
      <c r="T15" s="46" t="s">
        <v>324</v>
      </c>
      <c r="U15" s="47"/>
      <c r="V15" s="47"/>
      <c r="W15" s="47"/>
      <c r="X15" s="6" t="s">
        <v>130</v>
      </c>
      <c r="Y15" s="46" t="s">
        <v>325</v>
      </c>
      <c r="Z15" s="47"/>
      <c r="AA15" s="47"/>
      <c r="AB15" s="47"/>
      <c r="AC15" s="6" t="s">
        <v>130</v>
      </c>
      <c r="AD15" s="46" t="s">
        <v>234</v>
      </c>
      <c r="AE15" s="47"/>
      <c r="AF15" s="47"/>
      <c r="AG15" s="47"/>
      <c r="AH15" s="6" t="s">
        <v>130</v>
      </c>
      <c r="AI15"/>
      <c r="AJ15"/>
      <c r="AK15"/>
      <c r="AL15"/>
      <c r="AM15"/>
    </row>
    <row r="16" spans="1:39" s="6" customFormat="1" ht="12.75">
      <c r="A16"/>
      <c r="B16" s="46" t="s">
        <v>243</v>
      </c>
      <c r="C16" s="47"/>
      <c r="D16" s="47"/>
      <c r="E16" s="47"/>
      <c r="F16" s="6" t="s">
        <v>131</v>
      </c>
      <c r="G16" s="46" t="s">
        <v>326</v>
      </c>
      <c r="H16" s="47"/>
      <c r="I16" s="47"/>
      <c r="J16" s="47"/>
      <c r="K16" s="6" t="s">
        <v>131</v>
      </c>
      <c r="L16" s="46" t="s">
        <v>511</v>
      </c>
      <c r="M16" s="47"/>
      <c r="N16" s="47"/>
      <c r="O16" s="47"/>
      <c r="P16" s="6" t="s">
        <v>131</v>
      </c>
      <c r="T16" s="46" t="s">
        <v>327</v>
      </c>
      <c r="U16" s="47"/>
      <c r="V16" s="47"/>
      <c r="W16" s="47"/>
      <c r="X16" s="6" t="s">
        <v>131</v>
      </c>
      <c r="Y16" s="46" t="s">
        <v>328</v>
      </c>
      <c r="Z16" s="47"/>
      <c r="AA16" s="47"/>
      <c r="AB16" s="47"/>
      <c r="AC16" s="6" t="s">
        <v>131</v>
      </c>
      <c r="AD16" s="46" t="s">
        <v>235</v>
      </c>
      <c r="AE16" s="47"/>
      <c r="AF16" s="47"/>
      <c r="AG16" s="47"/>
      <c r="AH16" s="6" t="s">
        <v>131</v>
      </c>
      <c r="AI16"/>
      <c r="AJ16"/>
      <c r="AK16"/>
      <c r="AL16"/>
      <c r="AM16"/>
    </row>
    <row r="17" spans="1:39" s="6" customFormat="1" ht="31.5" customHeight="1">
      <c r="A17" s="57"/>
      <c r="D17" s="45"/>
      <c r="I17" s="45"/>
      <c r="N17" s="45"/>
      <c r="V17" s="45"/>
      <c r="AA17" s="45"/>
      <c r="AF17" s="45"/>
      <c r="AI17"/>
      <c r="AJ17"/>
      <c r="AK17"/>
      <c r="AL17"/>
      <c r="AM17"/>
    </row>
    <row r="18" spans="1:39" s="6" customFormat="1" ht="12.75">
      <c r="A18"/>
      <c r="B18" s="46" t="s">
        <v>244</v>
      </c>
      <c r="C18" s="47"/>
      <c r="D18" s="47"/>
      <c r="E18" s="47"/>
      <c r="F18" s="6" t="s">
        <v>132</v>
      </c>
      <c r="G18" s="46" t="s">
        <v>329</v>
      </c>
      <c r="H18" s="47"/>
      <c r="I18" s="47"/>
      <c r="J18" s="47"/>
      <c r="K18" s="6" t="s">
        <v>132</v>
      </c>
      <c r="L18" s="46" t="s">
        <v>512</v>
      </c>
      <c r="M18" s="47"/>
      <c r="N18" s="47"/>
      <c r="O18" s="47"/>
      <c r="P18" s="6" t="s">
        <v>132</v>
      </c>
      <c r="T18" s="46" t="s">
        <v>330</v>
      </c>
      <c r="U18" s="47"/>
      <c r="V18" s="47"/>
      <c r="W18" s="47"/>
      <c r="X18" s="6" t="s">
        <v>132</v>
      </c>
      <c r="Y18" s="46" t="s">
        <v>331</v>
      </c>
      <c r="Z18" s="47"/>
      <c r="AA18" s="47"/>
      <c r="AB18" s="47"/>
      <c r="AC18" s="6" t="s">
        <v>132</v>
      </c>
      <c r="AD18" s="46" t="s">
        <v>236</v>
      </c>
      <c r="AE18" s="47"/>
      <c r="AF18" s="47"/>
      <c r="AG18" s="47"/>
      <c r="AH18" s="6" t="s">
        <v>132</v>
      </c>
      <c r="AI18"/>
      <c r="AJ18"/>
      <c r="AK18"/>
      <c r="AL18"/>
      <c r="AM18"/>
    </row>
    <row r="19" spans="1:39" s="6" customFormat="1" ht="12.75">
      <c r="A19"/>
      <c r="B19" s="46"/>
      <c r="C19" s="47"/>
      <c r="D19" s="47"/>
      <c r="E19" s="47"/>
      <c r="G19" s="46"/>
      <c r="H19" s="47"/>
      <c r="I19" s="47"/>
      <c r="J19" s="47"/>
      <c r="L19" s="46"/>
      <c r="M19" s="47"/>
      <c r="N19" s="47"/>
      <c r="O19" s="47"/>
      <c r="T19" s="46"/>
      <c r="U19" s="47"/>
      <c r="V19" s="47"/>
      <c r="W19" s="47"/>
      <c r="Y19" s="46"/>
      <c r="Z19" s="47"/>
      <c r="AA19" s="47"/>
      <c r="AB19" s="47"/>
      <c r="AD19" s="46"/>
      <c r="AE19" s="47"/>
      <c r="AF19" s="47"/>
      <c r="AG19" s="47"/>
      <c r="AI19"/>
      <c r="AJ19"/>
      <c r="AK19"/>
      <c r="AL19"/>
      <c r="AM19"/>
    </row>
    <row r="20" spans="1:39" s="6" customFormat="1" ht="26.25" customHeight="1">
      <c r="A20"/>
      <c r="D20" s="45"/>
      <c r="I20" s="45"/>
      <c r="N20" s="45"/>
      <c r="V20" s="45"/>
      <c r="AA20" s="45"/>
      <c r="AF20" s="45"/>
      <c r="AI20"/>
      <c r="AJ20"/>
      <c r="AK20"/>
      <c r="AL20"/>
      <c r="AM20"/>
    </row>
    <row r="21" spans="1:39" s="6" customFormat="1" ht="12.75">
      <c r="A21"/>
      <c r="B21" s="46" t="s">
        <v>245</v>
      </c>
      <c r="C21" s="47"/>
      <c r="D21" s="47"/>
      <c r="E21" s="47"/>
      <c r="F21" s="6" t="s">
        <v>133</v>
      </c>
      <c r="G21" s="46" t="s">
        <v>332</v>
      </c>
      <c r="H21" s="47"/>
      <c r="I21" s="47"/>
      <c r="J21" s="47"/>
      <c r="K21" s="6" t="s">
        <v>133</v>
      </c>
      <c r="L21" s="46" t="s">
        <v>513</v>
      </c>
      <c r="M21" s="47"/>
      <c r="N21" s="47"/>
      <c r="O21" s="47"/>
      <c r="P21" s="6" t="s">
        <v>133</v>
      </c>
      <c r="T21" s="46" t="s">
        <v>333</v>
      </c>
      <c r="U21" s="47"/>
      <c r="V21" s="47"/>
      <c r="W21" s="47"/>
      <c r="X21" s="6" t="s">
        <v>133</v>
      </c>
      <c r="Y21" s="46" t="s">
        <v>334</v>
      </c>
      <c r="Z21" s="47"/>
      <c r="AA21" s="47"/>
      <c r="AB21" s="47"/>
      <c r="AC21" s="6" t="s">
        <v>133</v>
      </c>
      <c r="AD21" s="46" t="s">
        <v>237</v>
      </c>
      <c r="AE21" s="47"/>
      <c r="AF21" s="47"/>
      <c r="AG21" s="47"/>
      <c r="AH21" s="6" t="s">
        <v>133</v>
      </c>
      <c r="AI21"/>
      <c r="AJ21"/>
      <c r="AK21"/>
      <c r="AL21"/>
      <c r="AM21"/>
    </row>
    <row r="22" spans="1:39" s="6" customFormat="1" ht="12.75">
      <c r="A22"/>
      <c r="B22" s="46"/>
      <c r="C22" s="47"/>
      <c r="D22" s="47"/>
      <c r="E22" s="47"/>
      <c r="G22" s="46"/>
      <c r="H22" s="47"/>
      <c r="I22" s="47"/>
      <c r="J22" s="47"/>
      <c r="L22" s="46"/>
      <c r="M22" s="47"/>
      <c r="N22" s="47"/>
      <c r="O22" s="47"/>
      <c r="T22" s="46"/>
      <c r="U22" s="47"/>
      <c r="V22" s="47"/>
      <c r="W22" s="47"/>
      <c r="Y22" s="46"/>
      <c r="Z22" s="47"/>
      <c r="AA22" s="47"/>
      <c r="AB22" s="47"/>
      <c r="AD22" s="46"/>
      <c r="AE22" s="47"/>
      <c r="AF22" s="47"/>
      <c r="AG22" s="47"/>
      <c r="AI22"/>
      <c r="AJ22"/>
      <c r="AK22"/>
      <c r="AL22"/>
      <c r="AM22"/>
    </row>
    <row r="23" spans="1:39" s="6" customFormat="1" ht="13.5" customHeight="1">
      <c r="A23"/>
      <c r="D23" s="45"/>
      <c r="I23" s="45"/>
      <c r="N23" s="45"/>
      <c r="V23" s="45"/>
      <c r="AA23" s="45"/>
      <c r="AF23" s="45"/>
      <c r="AI23"/>
      <c r="AJ23"/>
      <c r="AK23"/>
      <c r="AL23"/>
      <c r="AM23"/>
    </row>
    <row r="24" spans="1:39" s="6" customFormat="1" ht="12.75">
      <c r="A24"/>
      <c r="B24" s="46" t="s">
        <v>246</v>
      </c>
      <c r="C24" s="47"/>
      <c r="D24" s="47"/>
      <c r="E24" s="47"/>
      <c r="F24" s="6" t="s">
        <v>134</v>
      </c>
      <c r="G24" s="46" t="s">
        <v>335</v>
      </c>
      <c r="H24" s="47"/>
      <c r="I24" s="47"/>
      <c r="J24" s="47"/>
      <c r="K24" s="6" t="s">
        <v>134</v>
      </c>
      <c r="L24" s="46" t="s">
        <v>514</v>
      </c>
      <c r="M24" s="47"/>
      <c r="N24" s="47"/>
      <c r="O24" s="47"/>
      <c r="P24" s="6" t="s">
        <v>134</v>
      </c>
      <c r="T24" s="46" t="s">
        <v>336</v>
      </c>
      <c r="U24" s="47"/>
      <c r="V24" s="47"/>
      <c r="W24" s="47"/>
      <c r="X24" s="6" t="s">
        <v>134</v>
      </c>
      <c r="Y24" s="46" t="s">
        <v>337</v>
      </c>
      <c r="Z24" s="47"/>
      <c r="AA24" s="47"/>
      <c r="AB24" s="47"/>
      <c r="AC24" s="6" t="s">
        <v>134</v>
      </c>
      <c r="AD24" s="46" t="s">
        <v>238</v>
      </c>
      <c r="AE24" s="47"/>
      <c r="AF24" s="47"/>
      <c r="AG24" s="47"/>
      <c r="AH24" s="6" t="s">
        <v>134</v>
      </c>
      <c r="AI24"/>
      <c r="AJ24"/>
      <c r="AK24"/>
      <c r="AL24"/>
      <c r="AM24"/>
    </row>
    <row r="25" spans="1:39" s="6" customFormat="1" ht="12.75">
      <c r="A25"/>
      <c r="B25" s="46"/>
      <c r="C25" s="47"/>
      <c r="D25" s="47"/>
      <c r="E25" s="47"/>
      <c r="G25" s="46"/>
      <c r="H25" s="47"/>
      <c r="I25" s="47"/>
      <c r="J25" s="47"/>
      <c r="L25" s="46"/>
      <c r="M25" s="47"/>
      <c r="N25" s="47"/>
      <c r="O25" s="47"/>
      <c r="T25" s="46"/>
      <c r="U25" s="47"/>
      <c r="V25" s="47"/>
      <c r="W25" s="47"/>
      <c r="Y25" s="46"/>
      <c r="Z25" s="47"/>
      <c r="AA25" s="47"/>
      <c r="AB25" s="47"/>
      <c r="AD25" s="46"/>
      <c r="AE25" s="47"/>
      <c r="AF25" s="47"/>
      <c r="AG25" s="47"/>
      <c r="AI25"/>
      <c r="AJ25"/>
      <c r="AK25"/>
      <c r="AL25"/>
      <c r="AM25"/>
    </row>
    <row r="26" spans="1:39" s="6" customFormat="1" ht="13.5" customHeight="1">
      <c r="A26"/>
      <c r="D26" s="45"/>
      <c r="I26" s="45"/>
      <c r="N26" s="45"/>
      <c r="V26" s="45"/>
      <c r="AA26" s="45"/>
      <c r="AF26" s="45"/>
      <c r="AI26"/>
      <c r="AJ26"/>
      <c r="AK26"/>
      <c r="AL26"/>
      <c r="AM26"/>
    </row>
    <row r="27" spans="1:39" s="6" customFormat="1" ht="12.75">
      <c r="A27"/>
      <c r="B27" s="46" t="s">
        <v>247</v>
      </c>
      <c r="C27" s="47"/>
      <c r="D27" s="47"/>
      <c r="E27" s="47"/>
      <c r="F27" s="6" t="s">
        <v>135</v>
      </c>
      <c r="G27" s="46" t="s">
        <v>338</v>
      </c>
      <c r="H27" s="47"/>
      <c r="I27" s="47"/>
      <c r="J27" s="47"/>
      <c r="K27" s="6" t="s">
        <v>135</v>
      </c>
      <c r="L27" s="46" t="s">
        <v>515</v>
      </c>
      <c r="M27" s="47"/>
      <c r="N27" s="47"/>
      <c r="O27" s="47"/>
      <c r="P27" s="6" t="s">
        <v>135</v>
      </c>
      <c r="T27" s="46" t="s">
        <v>339</v>
      </c>
      <c r="U27" s="47"/>
      <c r="V27" s="47"/>
      <c r="W27" s="47"/>
      <c r="X27" s="6" t="s">
        <v>135</v>
      </c>
      <c r="Y27" s="46" t="s">
        <v>340</v>
      </c>
      <c r="Z27" s="47"/>
      <c r="AA27" s="47"/>
      <c r="AB27" s="47"/>
      <c r="AC27" s="6" t="s">
        <v>135</v>
      </c>
      <c r="AD27" s="46" t="s">
        <v>239</v>
      </c>
      <c r="AE27" s="47"/>
      <c r="AF27" s="47"/>
      <c r="AG27" s="47"/>
      <c r="AH27" s="6" t="s">
        <v>135</v>
      </c>
      <c r="AI27"/>
      <c r="AJ27"/>
      <c r="AK27"/>
      <c r="AL27"/>
      <c r="AM27"/>
    </row>
    <row r="28" spans="2:33" ht="12.75">
      <c r="B28" s="48"/>
      <c r="C28" s="49"/>
      <c r="D28" s="49"/>
      <c r="E28" s="49"/>
      <c r="G28" s="48"/>
      <c r="H28" s="49"/>
      <c r="I28" s="49"/>
      <c r="J28" s="49"/>
      <c r="L28" s="48"/>
      <c r="M28" s="49"/>
      <c r="N28" s="49"/>
      <c r="O28" s="49"/>
      <c r="T28" s="48"/>
      <c r="U28" s="49"/>
      <c r="V28" s="49"/>
      <c r="W28" s="49"/>
      <c r="Y28" s="48"/>
      <c r="Z28" s="49"/>
      <c r="AA28" s="49"/>
      <c r="AB28" s="49"/>
      <c r="AD28" s="48"/>
      <c r="AE28" s="49"/>
      <c r="AF28" s="49"/>
      <c r="AG28" s="49"/>
    </row>
    <row r="29" spans="1:34" ht="12.75">
      <c r="A29" s="8"/>
      <c r="B29" s="8"/>
      <c r="C29" s="22"/>
      <c r="D29" s="22"/>
      <c r="E29" s="8"/>
      <c r="F29" s="8"/>
      <c r="G29" s="73"/>
      <c r="H29" s="88"/>
      <c r="I29" s="88"/>
      <c r="J29" s="88"/>
      <c r="K29" s="8"/>
      <c r="L29" s="73"/>
      <c r="M29" s="8"/>
      <c r="P29" s="22"/>
      <c r="Q29" s="22"/>
      <c r="R29" s="22"/>
      <c r="S29" s="22"/>
      <c r="T29" s="88"/>
      <c r="U29" s="73"/>
      <c r="V29" s="73"/>
      <c r="W29" s="73"/>
      <c r="X29" s="8"/>
      <c r="Y29" s="73"/>
      <c r="Z29" s="88"/>
      <c r="AA29" s="88"/>
      <c r="AB29" s="88"/>
      <c r="AC29" s="8"/>
      <c r="AD29" s="73"/>
      <c r="AE29" s="8"/>
      <c r="AF29" s="22"/>
      <c r="AG29" s="22"/>
      <c r="AH29" s="8"/>
    </row>
    <row r="30" spans="6:30" ht="12.75">
      <c r="F30" s="8" t="s">
        <v>287</v>
      </c>
      <c r="G30" s="73"/>
      <c r="H30" s="88"/>
      <c r="I30" s="88"/>
      <c r="J30" s="88"/>
      <c r="K30" s="8" t="s">
        <v>287</v>
      </c>
      <c r="L30" s="73"/>
      <c r="M30" s="8"/>
      <c r="P30" s="22"/>
      <c r="Q30" s="22"/>
      <c r="R30" s="22"/>
      <c r="S30" s="22"/>
      <c r="T30" s="88"/>
      <c r="U30" s="73"/>
      <c r="V30" s="73"/>
      <c r="W30" s="73"/>
      <c r="X30" s="8" t="s">
        <v>287</v>
      </c>
      <c r="Y30" s="73"/>
      <c r="Z30" s="88"/>
      <c r="AA30" s="88"/>
      <c r="AB30" s="88"/>
      <c r="AC30" s="8" t="s">
        <v>287</v>
      </c>
      <c r="AD30" s="73"/>
    </row>
    <row r="31" spans="16:20" ht="12.75">
      <c r="P31" s="8" t="s">
        <v>775</v>
      </c>
      <c r="Q31" s="8"/>
      <c r="R31" s="8"/>
      <c r="S31" s="8"/>
      <c r="T31" s="8"/>
    </row>
    <row r="32" spans="2:12" s="150" customFormat="1" ht="12.75"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</row>
    <row r="33" spans="1:12" s="150" customFormat="1" ht="12.75">
      <c r="A33" s="148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</row>
    <row r="34" spans="16:20" ht="6" customHeight="1">
      <c r="P34" s="8"/>
      <c r="Q34" s="8"/>
      <c r="R34" s="8"/>
      <c r="S34" s="8"/>
      <c r="T34" s="8"/>
    </row>
    <row r="35" spans="6:18" ht="12.75">
      <c r="F35" t="s">
        <v>102</v>
      </c>
      <c r="R35" t="s">
        <v>494</v>
      </c>
    </row>
    <row r="36" ht="6" customHeight="1"/>
    <row r="37" spans="6:18" ht="12.75">
      <c r="F37" t="s">
        <v>493</v>
      </c>
      <c r="R37" t="s">
        <v>495</v>
      </c>
    </row>
  </sheetData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31"/>
  <sheetViews>
    <sheetView zoomScale="75" zoomScaleNormal="75" workbookViewId="0" topLeftCell="A1">
      <selection activeCell="B33" sqref="B33"/>
    </sheetView>
  </sheetViews>
  <sheetFormatPr defaultColWidth="9.140625" defaultRowHeight="12.75"/>
  <cols>
    <col min="1" max="13" width="9.140625" style="1" customWidth="1"/>
    <col min="14" max="14" width="13.140625" style="1" customWidth="1"/>
    <col min="15" max="16384" width="9.140625" style="1" customWidth="1"/>
  </cols>
  <sheetData>
    <row r="1" spans="1:14" s="9" customFormat="1" ht="30">
      <c r="A1" s="11"/>
      <c r="B1" s="10"/>
      <c r="C1" s="10"/>
      <c r="D1" s="8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9" customFormat="1" ht="30">
      <c r="A2" s="11"/>
      <c r="B2" s="10"/>
      <c r="C2" s="10"/>
      <c r="D2" s="8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>
      <c r="B17" s="1" t="s">
        <v>17</v>
      </c>
    </row>
    <row r="18" spans="2:5" ht="15">
      <c r="B18"/>
      <c r="C18"/>
      <c r="D18"/>
      <c r="E18"/>
    </row>
    <row r="19" spans="2:5" ht="15">
      <c r="B19"/>
      <c r="C19"/>
      <c r="D19"/>
      <c r="E19"/>
    </row>
    <row r="20" spans="2:5" ht="15">
      <c r="B20"/>
      <c r="C20"/>
      <c r="D20"/>
      <c r="E20"/>
    </row>
    <row r="21" spans="2:5" ht="15">
      <c r="B21"/>
      <c r="C21"/>
      <c r="D21"/>
      <c r="E21"/>
    </row>
    <row r="22" spans="2:5" ht="15">
      <c r="B22"/>
      <c r="C22"/>
      <c r="D22"/>
      <c r="E22"/>
    </row>
    <row r="23" spans="2:5" ht="15">
      <c r="B23"/>
      <c r="C23"/>
      <c r="D23"/>
      <c r="E23"/>
    </row>
    <row r="24" ht="15">
      <c r="B24" s="1" t="s">
        <v>17</v>
      </c>
    </row>
    <row r="25" spans="1:11" ht="15">
      <c r="A25"/>
      <c r="B25"/>
      <c r="C25"/>
      <c r="D25"/>
      <c r="E25"/>
      <c r="F25"/>
      <c r="G25"/>
      <c r="H25"/>
      <c r="I25"/>
      <c r="J25"/>
      <c r="K25"/>
    </row>
    <row r="26" spans="2:9" s="18" customFormat="1" ht="18">
      <c r="B26" s="18" t="s">
        <v>17</v>
      </c>
      <c r="D26" s="19"/>
      <c r="E26" s="19"/>
      <c r="F26" s="19"/>
      <c r="G26" s="19"/>
      <c r="H26" s="19"/>
      <c r="I26" s="19"/>
    </row>
    <row r="27" spans="4:9" s="18" customFormat="1" ht="18">
      <c r="D27" s="19"/>
      <c r="E27" s="19"/>
      <c r="F27" s="19"/>
      <c r="G27" s="19"/>
      <c r="H27" s="19"/>
      <c r="I27" s="19"/>
    </row>
    <row r="28" spans="4:9" s="18" customFormat="1" ht="18">
      <c r="D28" s="19"/>
      <c r="E28" s="19"/>
      <c r="F28" s="19"/>
      <c r="G28" s="19"/>
      <c r="H28" s="19"/>
      <c r="I28" s="19"/>
    </row>
    <row r="29" spans="2:9" s="18" customFormat="1" ht="18">
      <c r="B29" s="18" t="s">
        <v>17</v>
      </c>
      <c r="D29" s="19"/>
      <c r="E29" s="19"/>
      <c r="F29" s="19"/>
      <c r="G29" s="19"/>
      <c r="H29" s="19"/>
      <c r="I29" s="19"/>
    </row>
    <row r="30" spans="4:9" s="18" customFormat="1" ht="18">
      <c r="D30" s="19"/>
      <c r="E30" s="19"/>
      <c r="F30" s="19"/>
      <c r="G30" s="19"/>
      <c r="H30" s="19"/>
      <c r="I30" s="19"/>
    </row>
    <row r="31" spans="4:9" s="18" customFormat="1" ht="18">
      <c r="D31" s="19"/>
      <c r="E31" s="19"/>
      <c r="F31" s="19"/>
      <c r="G31" s="19"/>
      <c r="H31" s="19"/>
      <c r="I31" s="19"/>
    </row>
  </sheetData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41"/>
  <dimension ref="A1:E34"/>
  <sheetViews>
    <sheetView zoomScale="75" zoomScaleNormal="75" workbookViewId="0" topLeftCell="A2">
      <selection activeCell="D8" sqref="D8"/>
    </sheetView>
  </sheetViews>
  <sheetFormatPr defaultColWidth="9.140625" defaultRowHeight="12.75"/>
  <cols>
    <col min="1" max="1" width="32.421875" style="1" customWidth="1"/>
    <col min="2" max="2" width="24.28125" style="1" customWidth="1"/>
    <col min="3" max="3" width="38.57421875" style="1" customWidth="1"/>
    <col min="4" max="4" width="12.140625" style="1" customWidth="1"/>
    <col min="5" max="5" width="22.8515625" style="1" customWidth="1"/>
    <col min="6" max="16384" width="9.140625" style="1" customWidth="1"/>
  </cols>
  <sheetData>
    <row r="1" spans="1:5" s="9" customFormat="1" ht="30">
      <c r="A1" s="11" t="s">
        <v>599</v>
      </c>
      <c r="B1" s="10"/>
      <c r="C1" s="10"/>
      <c r="D1" s="10"/>
      <c r="E1" s="10"/>
    </row>
    <row r="2" spans="1:5" s="9" customFormat="1" ht="30">
      <c r="A2" s="11" t="s">
        <v>62</v>
      </c>
      <c r="B2" s="10"/>
      <c r="C2" s="10"/>
      <c r="D2" s="10"/>
      <c r="E2" s="10"/>
    </row>
    <row r="3" spans="1:3" s="9" customFormat="1" ht="15" customHeight="1">
      <c r="A3" s="10"/>
      <c r="B3" s="10"/>
      <c r="C3" s="11"/>
    </row>
    <row r="4" spans="1:4" ht="15.75">
      <c r="A4" s="5" t="s">
        <v>636</v>
      </c>
      <c r="B4" s="1" t="s">
        <v>634</v>
      </c>
      <c r="C4" s="17"/>
      <c r="D4" s="17" t="s">
        <v>569</v>
      </c>
    </row>
    <row r="5" spans="2:4" ht="15">
      <c r="B5" s="1" t="s">
        <v>635</v>
      </c>
      <c r="C5" s="17"/>
      <c r="D5" s="17" t="s">
        <v>570</v>
      </c>
    </row>
    <row r="7" spans="1:4" ht="15.75">
      <c r="A7" s="5" t="s">
        <v>138</v>
      </c>
      <c r="B7" s="1" t="s">
        <v>48</v>
      </c>
      <c r="C7" s="1" t="s">
        <v>496</v>
      </c>
      <c r="D7" s="17" t="s">
        <v>565</v>
      </c>
    </row>
    <row r="8" spans="1:4" ht="15.75">
      <c r="A8" s="5"/>
      <c r="B8" s="1" t="s">
        <v>49</v>
      </c>
      <c r="C8" s="1" t="s">
        <v>497</v>
      </c>
      <c r="D8" s="17" t="s">
        <v>774</v>
      </c>
    </row>
    <row r="9" spans="1:4" ht="15.75">
      <c r="A9" s="5"/>
      <c r="B9" s="1" t="s">
        <v>498</v>
      </c>
      <c r="C9" s="1" t="s">
        <v>499</v>
      </c>
      <c r="D9" s="17" t="s">
        <v>566</v>
      </c>
    </row>
    <row r="10" spans="2:4" ht="15">
      <c r="B10" s="1" t="s">
        <v>500</v>
      </c>
      <c r="C10" s="1" t="s">
        <v>647</v>
      </c>
      <c r="D10" s="17" t="s">
        <v>567</v>
      </c>
    </row>
    <row r="12" spans="1:4" ht="15.75">
      <c r="A12" s="5" t="s">
        <v>144</v>
      </c>
      <c r="B12" s="1" t="s">
        <v>146</v>
      </c>
      <c r="C12" s="1" t="s">
        <v>644</v>
      </c>
      <c r="D12" s="153" t="s">
        <v>568</v>
      </c>
    </row>
    <row r="13" spans="2:4" ht="15">
      <c r="B13" s="1" t="s">
        <v>149</v>
      </c>
      <c r="C13" s="1" t="s">
        <v>646</v>
      </c>
      <c r="D13" s="17" t="s">
        <v>567</v>
      </c>
    </row>
    <row r="14" spans="2:5" ht="15">
      <c r="B14"/>
      <c r="C14" s="1" t="s">
        <v>152</v>
      </c>
      <c r="D14" s="17" t="s">
        <v>293</v>
      </c>
      <c r="E14" s="1" t="s">
        <v>650</v>
      </c>
    </row>
    <row r="15" spans="2:4" ht="15">
      <c r="B15" s="1" t="s">
        <v>203</v>
      </c>
      <c r="C15" s="13" t="s">
        <v>772</v>
      </c>
      <c r="D15" s="153" t="s">
        <v>568</v>
      </c>
    </row>
    <row r="17" spans="1:5" ht="15.75">
      <c r="A17" s="5" t="s">
        <v>155</v>
      </c>
      <c r="B17" s="1" t="s">
        <v>638</v>
      </c>
      <c r="C17" s="1" t="s">
        <v>637</v>
      </c>
      <c r="E17" s="1" t="s">
        <v>649</v>
      </c>
    </row>
    <row r="18" spans="2:5" ht="15">
      <c r="B18" s="1" t="s">
        <v>736</v>
      </c>
      <c r="C18" s="1" t="s">
        <v>639</v>
      </c>
      <c r="E18" s="1" t="s">
        <v>648</v>
      </c>
    </row>
    <row r="19" spans="2:5" ht="15">
      <c r="B19" s="1" t="s">
        <v>640</v>
      </c>
      <c r="C19" s="1" t="s">
        <v>641</v>
      </c>
      <c r="E19" s="1" t="s">
        <v>648</v>
      </c>
    </row>
    <row r="20" spans="2:4" ht="15">
      <c r="B20" s="1" t="s">
        <v>737</v>
      </c>
      <c r="C20" s="1" t="s">
        <v>645</v>
      </c>
      <c r="D20" s="1" t="s">
        <v>738</v>
      </c>
    </row>
    <row r="21" spans="2:4" ht="15" customHeight="1">
      <c r="B21" s="1" t="s">
        <v>739</v>
      </c>
      <c r="C21" s="1" t="s">
        <v>740</v>
      </c>
      <c r="D21" s="1" t="s">
        <v>743</v>
      </c>
    </row>
    <row r="22" ht="15" customHeight="1">
      <c r="D22" s="1" t="s">
        <v>744</v>
      </c>
    </row>
    <row r="24" spans="1:3" ht="15.75">
      <c r="A24" s="5" t="s">
        <v>169</v>
      </c>
      <c r="B24" s="25" t="s">
        <v>741</v>
      </c>
      <c r="C24" s="1" t="s">
        <v>710</v>
      </c>
    </row>
    <row r="25" ht="15">
      <c r="B25" s="25"/>
    </row>
    <row r="26" spans="1:3" ht="15.75">
      <c r="A26" s="5" t="s">
        <v>642</v>
      </c>
      <c r="B26" s="25" t="s">
        <v>742</v>
      </c>
      <c r="C26" s="1" t="s">
        <v>711</v>
      </c>
    </row>
    <row r="28" spans="1:4" ht="15.75">
      <c r="A28" s="5" t="s">
        <v>168</v>
      </c>
      <c r="B28" s="1" t="s">
        <v>652</v>
      </c>
      <c r="C28" s="1" t="s">
        <v>162</v>
      </c>
      <c r="D28" s="17" t="s">
        <v>569</v>
      </c>
    </row>
    <row r="29" spans="2:4" ht="15">
      <c r="B29" s="1" t="s">
        <v>171</v>
      </c>
      <c r="C29" s="1" t="s">
        <v>172</v>
      </c>
      <c r="D29" s="17" t="s">
        <v>571</v>
      </c>
    </row>
    <row r="31" spans="1:4" ht="15.75">
      <c r="A31" s="5" t="s">
        <v>166</v>
      </c>
      <c r="B31" s="1" t="s">
        <v>643</v>
      </c>
      <c r="C31" s="1" t="s">
        <v>162</v>
      </c>
      <c r="D31" s="1" t="s">
        <v>569</v>
      </c>
    </row>
    <row r="32" spans="2:4" ht="15">
      <c r="B32" s="1" t="s">
        <v>167</v>
      </c>
      <c r="C32" s="1" t="s">
        <v>278</v>
      </c>
      <c r="D32" s="1" t="s">
        <v>311</v>
      </c>
    </row>
    <row r="34" ht="15">
      <c r="A34" s="1" t="s">
        <v>651</v>
      </c>
    </row>
  </sheetData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5" zoomScaleNormal="75" workbookViewId="0" topLeftCell="A1">
      <selection activeCell="J35" sqref="J35"/>
    </sheetView>
  </sheetViews>
  <sheetFormatPr defaultColWidth="9.140625" defaultRowHeight="12.75"/>
  <sheetData>
    <row r="1" spans="1:14" s="9" customFormat="1" ht="30">
      <c r="A1" s="11" t="s">
        <v>363</v>
      </c>
      <c r="B1" s="10"/>
      <c r="C1" s="10"/>
      <c r="D1" s="8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9" customFormat="1" ht="30">
      <c r="A2" s="11" t="s">
        <v>364</v>
      </c>
      <c r="B2" s="10"/>
      <c r="C2" s="10"/>
      <c r="D2" s="8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3" s="9" customFormat="1" ht="15.75" customHeight="1">
      <c r="A3" s="11"/>
      <c r="B3" s="10"/>
      <c r="C3" s="10"/>
      <c r="D3" s="8"/>
      <c r="E3" s="10"/>
      <c r="F3" s="10"/>
      <c r="G3" s="10"/>
      <c r="H3" s="10"/>
      <c r="I3" s="10"/>
      <c r="J3" s="10"/>
      <c r="K3" s="10"/>
      <c r="L3" s="10"/>
      <c r="M3" s="10"/>
    </row>
    <row r="4" s="1" customFormat="1" ht="15">
      <c r="A4" s="1" t="s">
        <v>365</v>
      </c>
    </row>
    <row r="5" s="1" customFormat="1" ht="15"/>
    <row r="6" spans="2:5" s="1" customFormat="1" ht="15.75">
      <c r="B6" s="1" t="s">
        <v>367</v>
      </c>
      <c r="D6" s="23" t="s">
        <v>368</v>
      </c>
      <c r="E6" s="93" t="s">
        <v>369</v>
      </c>
    </row>
    <row r="7" spans="2:5" s="1" customFormat="1" ht="15.75">
      <c r="B7" s="1" t="s">
        <v>370</v>
      </c>
      <c r="D7" s="23" t="s">
        <v>371</v>
      </c>
      <c r="E7" s="93" t="s">
        <v>372</v>
      </c>
    </row>
    <row r="8" spans="2:5" s="1" customFormat="1" ht="15.75">
      <c r="B8" s="1" t="s">
        <v>60</v>
      </c>
      <c r="D8" s="23" t="s">
        <v>373</v>
      </c>
      <c r="E8" s="93" t="s">
        <v>372</v>
      </c>
    </row>
    <row r="9" spans="2:5" s="1" customFormat="1" ht="15.75">
      <c r="B9" s="1" t="s">
        <v>374</v>
      </c>
      <c r="D9" s="23" t="s">
        <v>375</v>
      </c>
      <c r="E9" s="93" t="s">
        <v>372</v>
      </c>
    </row>
    <row r="10" s="1" customFormat="1" ht="15"/>
    <row r="11" s="1" customFormat="1" ht="15">
      <c r="A11" s="1" t="s">
        <v>376</v>
      </c>
    </row>
    <row r="12" s="1" customFormat="1" ht="15"/>
    <row r="13" spans="2:5" s="1" customFormat="1" ht="15.75">
      <c r="B13" s="1" t="s">
        <v>225</v>
      </c>
      <c r="D13" s="23" t="s">
        <v>375</v>
      </c>
      <c r="E13" s="93" t="s">
        <v>377</v>
      </c>
    </row>
    <row r="14" spans="2:5" s="1" customFormat="1" ht="15.75">
      <c r="B14" s="1" t="s">
        <v>378</v>
      </c>
      <c r="D14" s="23" t="s">
        <v>379</v>
      </c>
      <c r="E14" s="93" t="s">
        <v>380</v>
      </c>
    </row>
    <row r="15" spans="2:5" s="1" customFormat="1" ht="15.75">
      <c r="B15" s="1" t="s">
        <v>381</v>
      </c>
      <c r="D15" s="23" t="s">
        <v>382</v>
      </c>
      <c r="E15" s="93" t="s">
        <v>380</v>
      </c>
    </row>
    <row r="16" spans="2:5" s="1" customFormat="1" ht="15.75">
      <c r="B16" s="1" t="s">
        <v>383</v>
      </c>
      <c r="D16" s="23" t="s">
        <v>384</v>
      </c>
      <c r="E16" s="93" t="s">
        <v>380</v>
      </c>
    </row>
    <row r="17" spans="2:5" s="1" customFormat="1" ht="15.75">
      <c r="B17" s="1" t="s">
        <v>385</v>
      </c>
      <c r="D17" s="23" t="s">
        <v>386</v>
      </c>
      <c r="E17" s="93" t="s">
        <v>380</v>
      </c>
    </row>
    <row r="18" spans="2:5" s="1" customFormat="1" ht="15.75">
      <c r="B18" s="1" t="s">
        <v>387</v>
      </c>
      <c r="D18" s="23" t="s">
        <v>388</v>
      </c>
      <c r="E18" s="93" t="s">
        <v>380</v>
      </c>
    </row>
    <row r="19" spans="2:5" s="1" customFormat="1" ht="15.75">
      <c r="B19" s="1" t="s">
        <v>389</v>
      </c>
      <c r="D19" s="23" t="s">
        <v>390</v>
      </c>
      <c r="E19" s="93" t="s">
        <v>380</v>
      </c>
    </row>
    <row r="20" spans="2:5" s="1" customFormat="1" ht="15.75">
      <c r="B20" s="1" t="s">
        <v>179</v>
      </c>
      <c r="D20" s="23" t="s">
        <v>391</v>
      </c>
      <c r="E20" s="93" t="s">
        <v>377</v>
      </c>
    </row>
    <row r="21" spans="2:5" s="1" customFormat="1" ht="15.75">
      <c r="B21" s="1" t="s">
        <v>392</v>
      </c>
      <c r="D21" s="23" t="s">
        <v>393</v>
      </c>
      <c r="E21" s="93" t="s">
        <v>380</v>
      </c>
    </row>
    <row r="22" spans="2:5" s="1" customFormat="1" ht="15.75">
      <c r="B22" s="1" t="s">
        <v>394</v>
      </c>
      <c r="D22" s="23" t="s">
        <v>368</v>
      </c>
      <c r="E22" s="93" t="s">
        <v>380</v>
      </c>
    </row>
    <row r="23" spans="2:5" s="1" customFormat="1" ht="15.75">
      <c r="B23" s="1" t="s">
        <v>395</v>
      </c>
      <c r="D23" s="23" t="s">
        <v>679</v>
      </c>
      <c r="E23" s="93" t="s">
        <v>377</v>
      </c>
    </row>
    <row r="24" spans="4:5" s="1" customFormat="1" ht="15.75">
      <c r="D24" s="23"/>
      <c r="E24" s="93"/>
    </row>
    <row r="25" s="1" customFormat="1" ht="15">
      <c r="B25" s="1" t="s">
        <v>397</v>
      </c>
    </row>
    <row r="26" s="1" customFormat="1" ht="15"/>
    <row r="27" s="1" customFormat="1" ht="15">
      <c r="A27" s="1" t="s">
        <v>396</v>
      </c>
    </row>
    <row r="28" s="1" customFormat="1" ht="15"/>
    <row r="29" spans="2:3" s="1" customFormat="1" ht="15.75">
      <c r="B29" s="23" t="s">
        <v>398</v>
      </c>
      <c r="C29" s="93" t="s">
        <v>399</v>
      </c>
    </row>
    <row r="30" s="1" customFormat="1" ht="15">
      <c r="C30" s="93" t="s">
        <v>400</v>
      </c>
    </row>
    <row r="31" s="1" customFormat="1" ht="15"/>
    <row r="32" s="1" customFormat="1" ht="15">
      <c r="B32" s="1" t="s">
        <v>401</v>
      </c>
    </row>
  </sheetData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/>
  <dimension ref="A2:I31"/>
  <sheetViews>
    <sheetView zoomScale="75" zoomScaleNormal="75" zoomScaleSheetLayoutView="100" workbookViewId="0" topLeftCell="A1">
      <selection activeCell="A13" sqref="A13"/>
    </sheetView>
  </sheetViews>
  <sheetFormatPr defaultColWidth="9.140625" defaultRowHeight="12.75"/>
  <cols>
    <col min="1" max="9" width="14.57421875" style="0" customWidth="1"/>
    <col min="10" max="16384" width="13.57421875" style="0" customWidth="1"/>
  </cols>
  <sheetData>
    <row r="2" spans="1:9" s="9" customFormat="1" ht="30">
      <c r="A2" s="11" t="s">
        <v>173</v>
      </c>
      <c r="B2" s="10"/>
      <c r="C2" s="10"/>
      <c r="D2" s="10"/>
      <c r="E2" s="10"/>
      <c r="F2" s="10"/>
      <c r="G2" s="10"/>
      <c r="H2" s="10"/>
      <c r="I2" s="10"/>
    </row>
    <row r="3" spans="1:9" s="9" customFormat="1" ht="15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8" s="1" customFormat="1" ht="15">
      <c r="A4" s="4"/>
      <c r="B4" s="4"/>
      <c r="C4" s="4"/>
      <c r="D4" s="77" t="s">
        <v>177</v>
      </c>
      <c r="E4" s="77" t="s">
        <v>181</v>
      </c>
      <c r="F4" s="77" t="s">
        <v>214</v>
      </c>
      <c r="G4" s="77"/>
      <c r="H4" s="4"/>
    </row>
    <row r="5" spans="1:8" s="1" customFormat="1" ht="15">
      <c r="A5" s="4" t="s">
        <v>581</v>
      </c>
      <c r="B5" s="4"/>
      <c r="C5" s="4"/>
      <c r="D5" s="90">
        <v>0</v>
      </c>
      <c r="E5" s="90">
        <v>0</v>
      </c>
      <c r="F5" s="90">
        <v>0</v>
      </c>
      <c r="G5" s="90"/>
      <c r="H5" s="4"/>
    </row>
    <row r="6" spans="1:8" s="1" customFormat="1" ht="15">
      <c r="A6" s="4" t="s">
        <v>415</v>
      </c>
      <c r="B6" s="4"/>
      <c r="C6" s="4"/>
      <c r="D6" s="90"/>
      <c r="E6" s="90"/>
      <c r="F6" s="90"/>
      <c r="G6" s="90"/>
      <c r="H6" s="4"/>
    </row>
    <row r="7" spans="1:8" s="1" customFormat="1" ht="15">
      <c r="A7" s="4" t="s">
        <v>580</v>
      </c>
      <c r="B7" s="4"/>
      <c r="C7" s="4"/>
      <c r="D7" s="90">
        <v>0</v>
      </c>
      <c r="E7" s="90">
        <v>0</v>
      </c>
      <c r="F7" s="90">
        <v>20.29</v>
      </c>
      <c r="G7" s="90"/>
      <c r="H7" s="4"/>
    </row>
    <row r="8" spans="1:8" s="1" customFormat="1" ht="15">
      <c r="A8" s="4" t="s">
        <v>578</v>
      </c>
      <c r="B8" s="4"/>
      <c r="C8" s="4"/>
      <c r="D8" s="90">
        <v>0</v>
      </c>
      <c r="E8" s="90">
        <v>0</v>
      </c>
      <c r="F8" s="90" t="s">
        <v>657</v>
      </c>
      <c r="G8" s="90"/>
      <c r="H8" s="4"/>
    </row>
    <row r="9" spans="1:8" s="1" customFormat="1" ht="15">
      <c r="A9" s="4" t="s">
        <v>579</v>
      </c>
      <c r="B9" s="4"/>
      <c r="C9" s="4"/>
      <c r="D9" s="90">
        <v>0</v>
      </c>
      <c r="E9" s="90">
        <v>0</v>
      </c>
      <c r="F9" s="90">
        <v>18.73</v>
      </c>
      <c r="G9" s="90"/>
      <c r="H9" s="4"/>
    </row>
    <row r="10" spans="1:8" s="1" customFormat="1" ht="15">
      <c r="A10" s="4" t="s">
        <v>745</v>
      </c>
      <c r="B10" s="4"/>
      <c r="C10" s="4"/>
      <c r="D10" s="90">
        <v>10.71</v>
      </c>
      <c r="E10" s="90">
        <v>1.59</v>
      </c>
      <c r="F10" s="90">
        <v>-5.94</v>
      </c>
      <c r="G10" s="90"/>
      <c r="H10" s="4"/>
    </row>
    <row r="11" spans="1:8" s="1" customFormat="1" ht="15">
      <c r="A11" s="4" t="s">
        <v>746</v>
      </c>
      <c r="B11" s="4"/>
      <c r="C11" s="4"/>
      <c r="D11" s="90">
        <v>-3.9</v>
      </c>
      <c r="E11" s="90">
        <v>-8.9</v>
      </c>
      <c r="F11" s="90">
        <v>-5</v>
      </c>
      <c r="G11" s="90"/>
      <c r="H11" s="4"/>
    </row>
    <row r="12" spans="1:8" s="1" customFormat="1" ht="15">
      <c r="A12" s="4" t="s">
        <v>773</v>
      </c>
      <c r="B12" s="4"/>
      <c r="C12" s="4"/>
      <c r="D12" s="90">
        <v>-1.51</v>
      </c>
      <c r="E12" s="90">
        <v>0.34</v>
      </c>
      <c r="F12" s="90">
        <v>-5.6</v>
      </c>
      <c r="G12" s="90"/>
      <c r="H12" s="4"/>
    </row>
    <row r="13" spans="1:8" s="1" customFormat="1" ht="15">
      <c r="A13" s="4" t="s">
        <v>577</v>
      </c>
      <c r="B13" s="4"/>
      <c r="C13" s="4"/>
      <c r="D13" s="90">
        <v>-3.3</v>
      </c>
      <c r="E13" s="90">
        <v>-1.8</v>
      </c>
      <c r="F13" s="90">
        <v>-1.8</v>
      </c>
      <c r="G13" s="90"/>
      <c r="H13" s="4"/>
    </row>
    <row r="14" spans="1:8" s="1" customFormat="1" ht="15">
      <c r="A14" s="4" t="s">
        <v>747</v>
      </c>
      <c r="B14" s="4"/>
      <c r="C14" s="4"/>
      <c r="D14" s="90">
        <v>-3.3</v>
      </c>
      <c r="E14" s="90">
        <v>0.6</v>
      </c>
      <c r="F14" s="90">
        <v>-1.8</v>
      </c>
      <c r="G14" s="90"/>
      <c r="H14" s="4"/>
    </row>
    <row r="15" spans="1:9" s="1" customFormat="1" ht="15">
      <c r="A15" s="4"/>
      <c r="B15" s="4"/>
      <c r="C15" s="4"/>
      <c r="D15" s="4"/>
      <c r="E15" s="4"/>
      <c r="F15" s="4"/>
      <c r="G15" s="4"/>
      <c r="H15" s="4"/>
      <c r="I15" s="4"/>
    </row>
    <row r="16" spans="1:9" s="1" customFormat="1" ht="15">
      <c r="A16" s="14" t="s">
        <v>220</v>
      </c>
      <c r="B16" s="4" t="s">
        <v>224</v>
      </c>
      <c r="C16" s="4"/>
      <c r="D16" s="4"/>
      <c r="E16" s="4"/>
      <c r="F16" s="4"/>
      <c r="G16" s="4"/>
      <c r="H16" s="4"/>
      <c r="I16" s="4"/>
    </row>
    <row r="17" spans="1:9" s="1" customFormat="1" ht="15.75">
      <c r="A17" s="91" t="s">
        <v>517</v>
      </c>
      <c r="B17" s="1" t="s">
        <v>597</v>
      </c>
      <c r="C17" s="4"/>
      <c r="D17" s="4"/>
      <c r="E17" s="4"/>
      <c r="F17" s="4"/>
      <c r="G17" s="4"/>
      <c r="H17" s="4"/>
      <c r="I17" s="4"/>
    </row>
    <row r="18" spans="1:8" s="1" customFormat="1" ht="15">
      <c r="A18" s="4"/>
      <c r="B18" s="4"/>
      <c r="C18" s="4"/>
      <c r="D18" s="90"/>
      <c r="E18" s="90"/>
      <c r="F18" s="90"/>
      <c r="G18" s="90"/>
      <c r="H18" s="4"/>
    </row>
    <row r="19" spans="1:9" s="1" customFormat="1" ht="30">
      <c r="A19" s="11" t="s">
        <v>223</v>
      </c>
      <c r="B19" s="11"/>
      <c r="C19" s="11"/>
      <c r="D19" s="11"/>
      <c r="E19" s="11"/>
      <c r="F19" s="11"/>
      <c r="G19" s="11"/>
      <c r="H19" s="11"/>
      <c r="I19" s="11"/>
    </row>
    <row r="20" s="1" customFormat="1" ht="15"/>
    <row r="21" spans="3:8" s="23" customFormat="1" ht="15.75">
      <c r="C21" s="156" t="s">
        <v>354</v>
      </c>
      <c r="D21" s="156"/>
      <c r="E21" s="156" t="s">
        <v>595</v>
      </c>
      <c r="F21" s="156"/>
      <c r="G21" s="156"/>
      <c r="H21" s="156"/>
    </row>
    <row r="22" spans="1:8" s="23" customFormat="1" ht="15.75">
      <c r="A22" s="157" t="s">
        <v>351</v>
      </c>
      <c r="B22" s="157" t="s">
        <v>414</v>
      </c>
      <c r="C22" s="157" t="s">
        <v>177</v>
      </c>
      <c r="D22" s="157" t="s">
        <v>214</v>
      </c>
      <c r="E22" s="157" t="s">
        <v>352</v>
      </c>
      <c r="F22" s="157" t="s">
        <v>214</v>
      </c>
      <c r="G22" s="157" t="s">
        <v>353</v>
      </c>
      <c r="H22" s="157" t="s">
        <v>214</v>
      </c>
    </row>
    <row r="23" spans="1:8" s="1" customFormat="1" ht="15">
      <c r="A23" s="77" t="s">
        <v>489</v>
      </c>
      <c r="B23" s="77" t="s">
        <v>478</v>
      </c>
      <c r="C23" s="90">
        <v>-4732.85</v>
      </c>
      <c r="D23" s="90">
        <v>6</v>
      </c>
      <c r="E23" s="77" t="s">
        <v>582</v>
      </c>
      <c r="F23" s="90">
        <v>-1.5</v>
      </c>
      <c r="G23" s="77" t="s">
        <v>588</v>
      </c>
      <c r="H23" s="77" t="s">
        <v>594</v>
      </c>
    </row>
    <row r="24" spans="1:8" s="1" customFormat="1" ht="15">
      <c r="A24" s="77" t="s">
        <v>484</v>
      </c>
      <c r="B24" s="77" t="s">
        <v>479</v>
      </c>
      <c r="C24" s="90">
        <v>-4732.85</v>
      </c>
      <c r="D24" s="90">
        <v>6</v>
      </c>
      <c r="E24" s="77" t="s">
        <v>583</v>
      </c>
      <c r="F24" s="90">
        <v>-1.5</v>
      </c>
      <c r="G24" s="77" t="s">
        <v>589</v>
      </c>
      <c r="H24" s="77" t="s">
        <v>594</v>
      </c>
    </row>
    <row r="25" spans="1:8" s="1" customFormat="1" ht="15">
      <c r="A25" s="77" t="s">
        <v>485</v>
      </c>
      <c r="B25" s="77" t="s">
        <v>480</v>
      </c>
      <c r="C25" s="90">
        <v>-4732.85</v>
      </c>
      <c r="D25" s="90">
        <v>6</v>
      </c>
      <c r="E25" s="77" t="s">
        <v>584</v>
      </c>
      <c r="F25" s="90">
        <v>-1.5</v>
      </c>
      <c r="G25" s="77" t="s">
        <v>590</v>
      </c>
      <c r="H25" s="77" t="s">
        <v>594</v>
      </c>
    </row>
    <row r="26" spans="1:8" s="1" customFormat="1" ht="15">
      <c r="A26" s="77" t="s">
        <v>486</v>
      </c>
      <c r="B26" s="77" t="s">
        <v>481</v>
      </c>
      <c r="C26" s="90">
        <v>-4732.85</v>
      </c>
      <c r="D26" s="90">
        <v>6</v>
      </c>
      <c r="E26" s="77" t="s">
        <v>585</v>
      </c>
      <c r="F26" s="90">
        <v>-1.5</v>
      </c>
      <c r="G26" s="77" t="s">
        <v>591</v>
      </c>
      <c r="H26" s="77" t="s">
        <v>594</v>
      </c>
    </row>
    <row r="27" spans="1:8" s="1" customFormat="1" ht="15">
      <c r="A27" s="77" t="s">
        <v>487</v>
      </c>
      <c r="B27" s="77" t="s">
        <v>482</v>
      </c>
      <c r="C27" s="90">
        <v>-4732.85</v>
      </c>
      <c r="D27" s="90">
        <v>6</v>
      </c>
      <c r="E27" s="77" t="s">
        <v>586</v>
      </c>
      <c r="F27" s="90">
        <v>-1.5</v>
      </c>
      <c r="G27" s="77" t="s">
        <v>592</v>
      </c>
      <c r="H27" s="77" t="s">
        <v>594</v>
      </c>
    </row>
    <row r="28" spans="1:8" s="1" customFormat="1" ht="15">
      <c r="A28" s="77" t="s">
        <v>488</v>
      </c>
      <c r="B28" s="77" t="s">
        <v>483</v>
      </c>
      <c r="C28" s="90">
        <v>-4732.85</v>
      </c>
      <c r="D28" s="90">
        <v>6</v>
      </c>
      <c r="E28" s="77" t="s">
        <v>587</v>
      </c>
      <c r="F28" s="90">
        <v>-1.5</v>
      </c>
      <c r="G28" s="77" t="s">
        <v>593</v>
      </c>
      <c r="H28" s="77" t="s">
        <v>594</v>
      </c>
    </row>
    <row r="29" spans="1:8" s="1" customFormat="1" ht="15">
      <c r="A29" s="77"/>
      <c r="B29" s="77"/>
      <c r="C29" s="90"/>
      <c r="D29" s="90"/>
      <c r="E29" s="77"/>
      <c r="F29" s="90"/>
      <c r="G29" s="77"/>
      <c r="H29" s="77"/>
    </row>
    <row r="30" spans="1:9" s="1" customFormat="1" ht="15">
      <c r="A30" s="14" t="s">
        <v>220</v>
      </c>
      <c r="B30" s="4" t="s">
        <v>596</v>
      </c>
      <c r="C30" s="4"/>
      <c r="D30" s="4"/>
      <c r="E30" s="4"/>
      <c r="F30" s="4"/>
      <c r="G30" s="4"/>
      <c r="H30" s="4"/>
      <c r="I30" s="4"/>
    </row>
    <row r="31" spans="1:4" s="1" customFormat="1" ht="15.75">
      <c r="A31" s="91" t="s">
        <v>517</v>
      </c>
      <c r="B31" s="1" t="s">
        <v>597</v>
      </c>
      <c r="C31" s="90"/>
      <c r="D31" s="90"/>
    </row>
  </sheetData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40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8.28125" style="4" customWidth="1"/>
    <col min="2" max="2" width="8.140625" style="4" customWidth="1"/>
    <col min="3" max="3" width="8.28125" style="4" customWidth="1"/>
    <col min="4" max="4" width="8.140625" style="4" customWidth="1"/>
    <col min="5" max="5" width="8.28125" style="4" customWidth="1"/>
    <col min="6" max="6" width="8.140625" style="4" customWidth="1"/>
    <col min="7" max="7" width="8.28125" style="4" customWidth="1"/>
    <col min="8" max="8" width="8.140625" style="4" customWidth="1"/>
    <col min="9" max="9" width="8.28125" style="4" customWidth="1"/>
    <col min="10" max="10" width="8.140625" style="4" customWidth="1"/>
    <col min="11" max="11" width="8.28125" style="4" customWidth="1"/>
    <col min="12" max="12" width="8.140625" style="4" customWidth="1"/>
    <col min="13" max="16" width="8.28125" style="4" customWidth="1"/>
    <col min="17" max="16384" width="7.8515625" style="4" customWidth="1"/>
  </cols>
  <sheetData>
    <row r="1" spans="1:16" s="12" customFormat="1" ht="30">
      <c r="A1" s="11" t="s">
        <v>174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12" customFormat="1" ht="30">
      <c r="A2" s="11" t="s">
        <v>175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ht="6" customHeight="1"/>
    <row r="4" spans="1:16" ht="16.5" thickBot="1">
      <c r="A4" s="56" t="s">
        <v>420</v>
      </c>
      <c r="B4" s="56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56"/>
      <c r="P4" s="56"/>
    </row>
    <row r="5" spans="1:16" ht="15" customHeight="1" thickTop="1">
      <c r="A5" s="176"/>
      <c r="B5" s="176"/>
      <c r="C5" s="124" t="s">
        <v>748</v>
      </c>
      <c r="D5" s="125"/>
      <c r="E5" s="124" t="s">
        <v>215</v>
      </c>
      <c r="F5" s="125"/>
      <c r="G5" s="124" t="s">
        <v>216</v>
      </c>
      <c r="H5" s="125"/>
      <c r="I5" s="124" t="s">
        <v>217</v>
      </c>
      <c r="J5" s="125"/>
      <c r="K5" s="124" t="s">
        <v>218</v>
      </c>
      <c r="L5" s="125"/>
      <c r="M5" s="124" t="s">
        <v>219</v>
      </c>
      <c r="N5" s="125"/>
      <c r="O5" s="178"/>
      <c r="P5" s="176"/>
    </row>
    <row r="6" spans="1:16" ht="15" customHeight="1">
      <c r="A6" s="95"/>
      <c r="B6" s="95"/>
      <c r="C6" s="122" t="s">
        <v>176</v>
      </c>
      <c r="D6" s="123" t="s">
        <v>177</v>
      </c>
      <c r="E6" s="122" t="s">
        <v>176</v>
      </c>
      <c r="F6" s="123" t="s">
        <v>177</v>
      </c>
      <c r="G6" s="122" t="s">
        <v>176</v>
      </c>
      <c r="H6" s="123" t="s">
        <v>177</v>
      </c>
      <c r="I6" s="122" t="s">
        <v>176</v>
      </c>
      <c r="J6" s="123" t="s">
        <v>177</v>
      </c>
      <c r="K6" s="122" t="s">
        <v>176</v>
      </c>
      <c r="L6" s="123" t="s">
        <v>177</v>
      </c>
      <c r="M6" s="122" t="s">
        <v>176</v>
      </c>
      <c r="N6" s="123" t="s">
        <v>177</v>
      </c>
      <c r="O6" s="95"/>
      <c r="P6" s="95"/>
    </row>
    <row r="7" spans="1:16" ht="12" customHeight="1">
      <c r="A7" s="175"/>
      <c r="B7" s="173"/>
      <c r="C7" s="116" t="s">
        <v>749</v>
      </c>
      <c r="D7" s="117">
        <v>-62.67</v>
      </c>
      <c r="E7" s="116" t="s">
        <v>421</v>
      </c>
      <c r="F7" s="117">
        <v>-62.67</v>
      </c>
      <c r="G7" s="116" t="s">
        <v>422</v>
      </c>
      <c r="H7" s="117">
        <v>-62.67</v>
      </c>
      <c r="I7" s="116" t="s">
        <v>423</v>
      </c>
      <c r="J7" s="117">
        <v>-62.67</v>
      </c>
      <c r="K7" s="116" t="s">
        <v>424</v>
      </c>
      <c r="L7" s="117">
        <v>-62.67</v>
      </c>
      <c r="M7" s="116" t="s">
        <v>425</v>
      </c>
      <c r="N7" s="117">
        <v>-62.67</v>
      </c>
      <c r="O7" s="175"/>
      <c r="P7" s="173"/>
    </row>
    <row r="8" spans="1:16" ht="12" customHeight="1">
      <c r="A8" s="175"/>
      <c r="B8" s="173"/>
      <c r="C8" s="116" t="s">
        <v>750</v>
      </c>
      <c r="D8" s="117">
        <v>-261.87</v>
      </c>
      <c r="E8" s="116" t="s">
        <v>426</v>
      </c>
      <c r="F8" s="117">
        <v>-261.87</v>
      </c>
      <c r="G8" s="116" t="s">
        <v>427</v>
      </c>
      <c r="H8" s="117">
        <v>-261.87</v>
      </c>
      <c r="I8" s="116" t="s">
        <v>428</v>
      </c>
      <c r="J8" s="117">
        <v>-261.87</v>
      </c>
      <c r="K8" s="116" t="s">
        <v>429</v>
      </c>
      <c r="L8" s="117">
        <v>-261.87</v>
      </c>
      <c r="M8" s="116" t="s">
        <v>430</v>
      </c>
      <c r="N8" s="117">
        <v>-261.87</v>
      </c>
      <c r="O8" s="175"/>
      <c r="P8" s="173"/>
    </row>
    <row r="9" spans="1:16" s="177" customFormat="1" ht="12" customHeight="1">
      <c r="A9" s="175"/>
      <c r="B9" s="174"/>
      <c r="C9" s="116" t="s">
        <v>751</v>
      </c>
      <c r="D9" s="118">
        <v>-461.07</v>
      </c>
      <c r="E9" s="116" t="s">
        <v>431</v>
      </c>
      <c r="F9" s="118">
        <v>-461.07</v>
      </c>
      <c r="G9" s="116" t="s">
        <v>432</v>
      </c>
      <c r="H9" s="118">
        <v>-461.07</v>
      </c>
      <c r="I9" s="116" t="s">
        <v>433</v>
      </c>
      <c r="J9" s="118">
        <v>-461.07</v>
      </c>
      <c r="K9" s="116" t="s">
        <v>434</v>
      </c>
      <c r="L9" s="118">
        <v>-461.07</v>
      </c>
      <c r="M9" s="116" t="s">
        <v>435</v>
      </c>
      <c r="N9" s="118">
        <v>-461.07</v>
      </c>
      <c r="O9" s="175"/>
      <c r="P9" s="174"/>
    </row>
    <row r="10" spans="1:16" s="177" customFormat="1" ht="12" customHeight="1">
      <c r="A10" s="175"/>
      <c r="B10" s="174"/>
      <c r="C10" s="116" t="s">
        <v>752</v>
      </c>
      <c r="D10" s="118">
        <v>-2154.27</v>
      </c>
      <c r="E10" s="116" t="s">
        <v>436</v>
      </c>
      <c r="F10" s="118">
        <v>-2154.27</v>
      </c>
      <c r="G10" s="116" t="s">
        <v>437</v>
      </c>
      <c r="H10" s="118">
        <v>-2154.27</v>
      </c>
      <c r="I10" s="116" t="s">
        <v>438</v>
      </c>
      <c r="J10" s="118">
        <v>-2154.27</v>
      </c>
      <c r="K10" s="116" t="s">
        <v>439</v>
      </c>
      <c r="L10" s="118">
        <v>-2154.27</v>
      </c>
      <c r="M10" s="116" t="s">
        <v>440</v>
      </c>
      <c r="N10" s="118">
        <v>-2154.27</v>
      </c>
      <c r="O10" s="175"/>
      <c r="P10" s="174"/>
    </row>
    <row r="11" spans="1:16" ht="12" customHeight="1">
      <c r="A11" s="175"/>
      <c r="B11" s="174"/>
      <c r="C11" s="116" t="s">
        <v>753</v>
      </c>
      <c r="D11" s="118">
        <v>-2253.87</v>
      </c>
      <c r="E11" s="116" t="s">
        <v>441</v>
      </c>
      <c r="F11" s="118">
        <v>-2253.87</v>
      </c>
      <c r="G11" s="116" t="s">
        <v>442</v>
      </c>
      <c r="H11" s="118">
        <v>-2253.87</v>
      </c>
      <c r="I11" s="116" t="s">
        <v>443</v>
      </c>
      <c r="J11" s="118">
        <v>-2253.87</v>
      </c>
      <c r="K11" s="116" t="s">
        <v>444</v>
      </c>
      <c r="L11" s="118">
        <v>-2253.87</v>
      </c>
      <c r="M11" s="116" t="s">
        <v>445</v>
      </c>
      <c r="N11" s="118">
        <v>-2253.87</v>
      </c>
      <c r="O11" s="175"/>
      <c r="P11" s="174"/>
    </row>
    <row r="12" spans="1:16" ht="12" customHeight="1">
      <c r="A12" s="175"/>
      <c r="B12" s="173"/>
      <c r="C12" s="116" t="s">
        <v>754</v>
      </c>
      <c r="D12" s="117">
        <v>-4445.07</v>
      </c>
      <c r="E12" s="116" t="s">
        <v>446</v>
      </c>
      <c r="F12" s="117">
        <v>-4445.07</v>
      </c>
      <c r="G12" s="116" t="s">
        <v>447</v>
      </c>
      <c r="H12" s="117">
        <v>-4445.07</v>
      </c>
      <c r="I12" s="116" t="s">
        <v>448</v>
      </c>
      <c r="J12" s="117">
        <v>-4445.07</v>
      </c>
      <c r="K12" s="116" t="s">
        <v>449</v>
      </c>
      <c r="L12" s="117">
        <v>-4445.07</v>
      </c>
      <c r="M12" s="116" t="s">
        <v>450</v>
      </c>
      <c r="N12" s="117">
        <v>-4445.07</v>
      </c>
      <c r="O12" s="175"/>
      <c r="P12" s="173"/>
    </row>
    <row r="13" spans="1:16" ht="12" customHeight="1" thickBot="1">
      <c r="A13" s="175"/>
      <c r="B13" s="174"/>
      <c r="C13" s="119" t="s">
        <v>755</v>
      </c>
      <c r="D13" s="120">
        <v>-4579.95</v>
      </c>
      <c r="E13" s="119" t="s">
        <v>451</v>
      </c>
      <c r="F13" s="120">
        <v>-4579.95</v>
      </c>
      <c r="G13" s="119" t="s">
        <v>452</v>
      </c>
      <c r="H13" s="120">
        <v>-4579.95</v>
      </c>
      <c r="I13" s="119" t="s">
        <v>453</v>
      </c>
      <c r="J13" s="120">
        <v>-4579.95</v>
      </c>
      <c r="K13" s="119" t="s">
        <v>454</v>
      </c>
      <c r="L13" s="120">
        <v>-4579.95</v>
      </c>
      <c r="M13" s="119" t="s">
        <v>455</v>
      </c>
      <c r="N13" s="120">
        <v>-4579.95</v>
      </c>
      <c r="O13" s="175"/>
      <c r="P13" s="174"/>
    </row>
    <row r="14" spans="1:16" ht="6.75" customHeight="1" thickTop="1">
      <c r="A14" s="55"/>
      <c r="B14" s="55"/>
      <c r="O14" s="55"/>
      <c r="P14" s="55"/>
    </row>
    <row r="15" spans="1:16" ht="16.5" thickBot="1">
      <c r="A15" s="56" t="s">
        <v>712</v>
      </c>
      <c r="B15" s="56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56"/>
      <c r="P15" s="56"/>
    </row>
    <row r="16" spans="1:16" ht="15" customHeight="1" thickTop="1">
      <c r="A16" s="176"/>
      <c r="B16" s="176"/>
      <c r="C16" s="124" t="s">
        <v>748</v>
      </c>
      <c r="D16" s="125"/>
      <c r="E16" s="124" t="s">
        <v>215</v>
      </c>
      <c r="F16" s="125"/>
      <c r="G16" s="124" t="s">
        <v>216</v>
      </c>
      <c r="H16" s="125"/>
      <c r="I16" s="124" t="s">
        <v>217</v>
      </c>
      <c r="J16" s="125"/>
      <c r="K16" s="124" t="s">
        <v>218</v>
      </c>
      <c r="L16" s="125"/>
      <c r="M16" s="124" t="s">
        <v>219</v>
      </c>
      <c r="N16" s="125"/>
      <c r="O16" s="178"/>
      <c r="P16" s="176"/>
    </row>
    <row r="17" spans="1:16" ht="15" customHeight="1">
      <c r="A17" s="95"/>
      <c r="B17" s="95"/>
      <c r="C17" s="122" t="s">
        <v>176</v>
      </c>
      <c r="D17" s="123" t="s">
        <v>177</v>
      </c>
      <c r="E17" s="122" t="s">
        <v>176</v>
      </c>
      <c r="F17" s="123" t="s">
        <v>177</v>
      </c>
      <c r="G17" s="122" t="s">
        <v>176</v>
      </c>
      <c r="H17" s="123" t="s">
        <v>177</v>
      </c>
      <c r="I17" s="122" t="s">
        <v>176</v>
      </c>
      <c r="J17" s="123" t="s">
        <v>177</v>
      </c>
      <c r="K17" s="122" t="s">
        <v>176</v>
      </c>
      <c r="L17" s="123" t="s">
        <v>177</v>
      </c>
      <c r="M17" s="163" t="s">
        <v>176</v>
      </c>
      <c r="N17" s="123" t="s">
        <v>177</v>
      </c>
      <c r="O17" s="95"/>
      <c r="P17" s="95"/>
    </row>
    <row r="18" spans="1:16" ht="12" customHeight="1">
      <c r="A18" s="175"/>
      <c r="B18" s="173"/>
      <c r="C18" s="116">
        <v>1101</v>
      </c>
      <c r="D18" s="117" t="s">
        <v>458</v>
      </c>
      <c r="E18" s="116">
        <v>1201</v>
      </c>
      <c r="F18" s="117" t="s">
        <v>458</v>
      </c>
      <c r="G18" s="116">
        <v>1301</v>
      </c>
      <c r="H18" s="117" t="s">
        <v>458</v>
      </c>
      <c r="I18" s="116">
        <v>1401</v>
      </c>
      <c r="J18" s="117" t="s">
        <v>458</v>
      </c>
      <c r="K18" s="116">
        <v>1501</v>
      </c>
      <c r="L18" s="117" t="s">
        <v>458</v>
      </c>
      <c r="M18" s="116">
        <v>1601</v>
      </c>
      <c r="N18" s="117" t="s">
        <v>458</v>
      </c>
      <c r="O18" s="175"/>
      <c r="P18" s="173"/>
    </row>
    <row r="19" spans="1:16" ht="12" customHeight="1">
      <c r="A19" s="175"/>
      <c r="B19" s="173"/>
      <c r="C19" s="116">
        <v>1102</v>
      </c>
      <c r="D19" s="117">
        <v>-162.27</v>
      </c>
      <c r="E19" s="116">
        <v>1202</v>
      </c>
      <c r="F19" s="117">
        <v>-162.27</v>
      </c>
      <c r="G19" s="116">
        <v>1302</v>
      </c>
      <c r="H19" s="117">
        <v>-162.27</v>
      </c>
      <c r="I19" s="116">
        <v>1402</v>
      </c>
      <c r="J19" s="117">
        <v>-162.27</v>
      </c>
      <c r="K19" s="116">
        <v>1502</v>
      </c>
      <c r="L19" s="117">
        <v>-162.27</v>
      </c>
      <c r="M19" s="116">
        <v>1602</v>
      </c>
      <c r="N19" s="117">
        <v>-162.27</v>
      </c>
      <c r="O19" s="175"/>
      <c r="P19" s="173"/>
    </row>
    <row r="20" spans="1:16" ht="12" customHeight="1">
      <c r="A20" s="175"/>
      <c r="B20" s="174"/>
      <c r="C20" s="116">
        <v>1103</v>
      </c>
      <c r="D20" s="118">
        <v>-361.47</v>
      </c>
      <c r="E20" s="116">
        <v>1203</v>
      </c>
      <c r="F20" s="118">
        <v>-361.47</v>
      </c>
      <c r="G20" s="116">
        <v>1303</v>
      </c>
      <c r="H20" s="118">
        <v>-361.47</v>
      </c>
      <c r="I20" s="116">
        <v>1403</v>
      </c>
      <c r="J20" s="118">
        <v>-361.47</v>
      </c>
      <c r="K20" s="116">
        <v>1503</v>
      </c>
      <c r="L20" s="118">
        <v>-361.47</v>
      </c>
      <c r="M20" s="116">
        <v>1603</v>
      </c>
      <c r="N20" s="118">
        <v>-361.47</v>
      </c>
      <c r="O20" s="175"/>
      <c r="P20" s="174"/>
    </row>
    <row r="21" spans="1:16" ht="12" customHeight="1">
      <c r="A21" s="175"/>
      <c r="B21" s="174"/>
      <c r="C21" s="116">
        <v>1104</v>
      </c>
      <c r="D21" s="118">
        <v>-560.67</v>
      </c>
      <c r="E21" s="116">
        <v>1204</v>
      </c>
      <c r="F21" s="118">
        <v>-560.67</v>
      </c>
      <c r="G21" s="116">
        <v>1304</v>
      </c>
      <c r="H21" s="118">
        <v>-560.67</v>
      </c>
      <c r="I21" s="116">
        <v>1404</v>
      </c>
      <c r="J21" s="118">
        <v>-560.67</v>
      </c>
      <c r="K21" s="116">
        <v>1504</v>
      </c>
      <c r="L21" s="118">
        <v>-560.67</v>
      </c>
      <c r="M21" s="116">
        <v>1604</v>
      </c>
      <c r="N21" s="118">
        <v>-560.67</v>
      </c>
      <c r="O21" s="175"/>
      <c r="P21" s="174"/>
    </row>
    <row r="22" spans="1:16" ht="12" customHeight="1">
      <c r="A22" s="175"/>
      <c r="B22" s="174"/>
      <c r="C22" s="116">
        <v>1105</v>
      </c>
      <c r="D22" s="118">
        <v>-759.87</v>
      </c>
      <c r="E22" s="116"/>
      <c r="F22" s="118"/>
      <c r="G22" s="116"/>
      <c r="H22" s="118"/>
      <c r="I22" s="116"/>
      <c r="J22" s="118"/>
      <c r="K22" s="116"/>
      <c r="L22" s="118"/>
      <c r="M22" s="116">
        <v>1605</v>
      </c>
      <c r="N22" s="118">
        <v>-759.87</v>
      </c>
      <c r="O22" s="175"/>
      <c r="P22" s="174"/>
    </row>
    <row r="23" spans="1:16" ht="12" customHeight="1">
      <c r="A23" s="175"/>
      <c r="B23" s="174"/>
      <c r="C23" s="116">
        <v>1106</v>
      </c>
      <c r="D23" s="118">
        <v>-859.47</v>
      </c>
      <c r="E23" s="116">
        <v>1205</v>
      </c>
      <c r="F23" s="118">
        <v>-859.47</v>
      </c>
      <c r="G23" s="116">
        <v>1305</v>
      </c>
      <c r="H23" s="118">
        <v>-859.47</v>
      </c>
      <c r="I23" s="116">
        <v>1405</v>
      </c>
      <c r="J23" s="118">
        <v>-859.47</v>
      </c>
      <c r="K23" s="116">
        <v>1505</v>
      </c>
      <c r="L23" s="118">
        <v>-859.47</v>
      </c>
      <c r="M23" s="116">
        <v>1606</v>
      </c>
      <c r="N23" s="118">
        <v>-859.47</v>
      </c>
      <c r="O23" s="175"/>
      <c r="P23" s="174"/>
    </row>
    <row r="24" spans="1:16" ht="12" customHeight="1">
      <c r="A24" s="175"/>
      <c r="B24" s="174"/>
      <c r="C24" s="116">
        <v>1107</v>
      </c>
      <c r="D24" s="118">
        <v>-1058.67</v>
      </c>
      <c r="E24" s="116"/>
      <c r="F24" s="118"/>
      <c r="G24" s="116"/>
      <c r="H24" s="118"/>
      <c r="I24" s="116"/>
      <c r="J24" s="118"/>
      <c r="K24" s="116"/>
      <c r="L24" s="118"/>
      <c r="M24" s="116">
        <v>1607</v>
      </c>
      <c r="N24" s="118">
        <v>-1058.67</v>
      </c>
      <c r="O24" s="175"/>
      <c r="P24" s="174"/>
    </row>
    <row r="25" spans="1:16" ht="12" customHeight="1">
      <c r="A25" s="175"/>
      <c r="B25" s="173"/>
      <c r="C25" s="116">
        <v>1108</v>
      </c>
      <c r="D25" s="117">
        <v>-1158.27</v>
      </c>
      <c r="E25" s="116">
        <v>1206</v>
      </c>
      <c r="F25" s="117">
        <v>-1158.27</v>
      </c>
      <c r="G25" s="116">
        <v>1306</v>
      </c>
      <c r="H25" s="117">
        <v>-1158.27</v>
      </c>
      <c r="I25" s="116">
        <v>1406</v>
      </c>
      <c r="J25" s="117">
        <v>-1158.27</v>
      </c>
      <c r="K25" s="116">
        <v>1506</v>
      </c>
      <c r="L25" s="117">
        <v>-1158.27</v>
      </c>
      <c r="M25" s="116">
        <v>1608</v>
      </c>
      <c r="N25" s="117">
        <v>-1158.27</v>
      </c>
      <c r="O25" s="175"/>
      <c r="P25" s="173"/>
    </row>
    <row r="26" spans="1:16" ht="12" customHeight="1">
      <c r="A26" s="175"/>
      <c r="B26" s="174"/>
      <c r="C26" s="116">
        <v>1109</v>
      </c>
      <c r="D26" s="118">
        <v>-1457.07</v>
      </c>
      <c r="E26" s="116">
        <v>1207</v>
      </c>
      <c r="F26" s="118">
        <v>-1457.07</v>
      </c>
      <c r="G26" s="116">
        <v>1307</v>
      </c>
      <c r="H26" s="118">
        <v>-1457.07</v>
      </c>
      <c r="I26" s="116">
        <v>1407</v>
      </c>
      <c r="J26" s="118">
        <v>-1457.07</v>
      </c>
      <c r="K26" s="116">
        <v>1507</v>
      </c>
      <c r="L26" s="118">
        <v>-1457.07</v>
      </c>
      <c r="M26" s="116">
        <v>1609</v>
      </c>
      <c r="N26" s="118">
        <v>-1457.07</v>
      </c>
      <c r="O26" s="175"/>
      <c r="P26" s="174"/>
    </row>
    <row r="27" spans="1:16" ht="12" customHeight="1">
      <c r="A27" s="175"/>
      <c r="B27" s="174"/>
      <c r="C27" s="116">
        <v>1110</v>
      </c>
      <c r="D27" s="118">
        <v>-1755.87</v>
      </c>
      <c r="E27" s="116">
        <v>1208</v>
      </c>
      <c r="F27" s="118">
        <v>-1755.87</v>
      </c>
      <c r="G27" s="116">
        <v>1308</v>
      </c>
      <c r="H27" s="118">
        <v>-1755.87</v>
      </c>
      <c r="I27" s="116">
        <v>1408</v>
      </c>
      <c r="J27" s="118">
        <v>-1755.87</v>
      </c>
      <c r="K27" s="116">
        <v>1508</v>
      </c>
      <c r="L27" s="118">
        <v>-1755.87</v>
      </c>
      <c r="M27" s="116">
        <v>1610</v>
      </c>
      <c r="N27" s="118">
        <v>-1755.87</v>
      </c>
      <c r="O27" s="175"/>
      <c r="P27" s="174"/>
    </row>
    <row r="28" spans="1:16" ht="12" customHeight="1">
      <c r="A28" s="175"/>
      <c r="B28" s="174"/>
      <c r="C28" s="116">
        <v>1111</v>
      </c>
      <c r="D28" s="118">
        <v>-2054.67</v>
      </c>
      <c r="E28" s="116">
        <v>1209</v>
      </c>
      <c r="F28" s="118">
        <v>-2054.67</v>
      </c>
      <c r="G28" s="116">
        <v>1309</v>
      </c>
      <c r="H28" s="118">
        <v>-2054.67</v>
      </c>
      <c r="I28" s="116">
        <v>1409</v>
      </c>
      <c r="J28" s="118">
        <v>-2054.67</v>
      </c>
      <c r="K28" s="116">
        <v>1509</v>
      </c>
      <c r="L28" s="118">
        <v>-2054.67</v>
      </c>
      <c r="M28" s="116">
        <v>1611</v>
      </c>
      <c r="N28" s="118">
        <v>-2054.67</v>
      </c>
      <c r="O28" s="175"/>
      <c r="P28" s="174"/>
    </row>
    <row r="29" spans="1:16" ht="12" customHeight="1">
      <c r="A29" s="175"/>
      <c r="B29" s="174"/>
      <c r="C29" s="116">
        <v>1112</v>
      </c>
      <c r="D29" s="118">
        <v>-2353.47</v>
      </c>
      <c r="E29" s="116">
        <v>1210</v>
      </c>
      <c r="F29" s="118">
        <v>-2353.47</v>
      </c>
      <c r="G29" s="116">
        <v>1310</v>
      </c>
      <c r="H29" s="118">
        <v>-2353.47</v>
      </c>
      <c r="I29" s="116">
        <v>1410</v>
      </c>
      <c r="J29" s="118">
        <v>-2353.47</v>
      </c>
      <c r="K29" s="116">
        <v>1510</v>
      </c>
      <c r="L29" s="118">
        <v>-2353.47</v>
      </c>
      <c r="M29" s="116">
        <v>1612</v>
      </c>
      <c r="N29" s="118">
        <v>-2353.47</v>
      </c>
      <c r="O29" s="175"/>
      <c r="P29" s="174"/>
    </row>
    <row r="30" spans="1:16" ht="12" customHeight="1">
      <c r="A30" s="175"/>
      <c r="B30" s="174"/>
      <c r="C30" s="116">
        <v>1113</v>
      </c>
      <c r="D30" s="118">
        <v>-2652.27</v>
      </c>
      <c r="E30" s="116">
        <v>1211</v>
      </c>
      <c r="F30" s="118">
        <v>-2652.27</v>
      </c>
      <c r="G30" s="116">
        <v>1311</v>
      </c>
      <c r="H30" s="118">
        <v>-2652.27</v>
      </c>
      <c r="I30" s="116">
        <v>1411</v>
      </c>
      <c r="J30" s="118">
        <v>-2652.27</v>
      </c>
      <c r="K30" s="116">
        <v>1511</v>
      </c>
      <c r="L30" s="118">
        <v>-2652.27</v>
      </c>
      <c r="M30" s="116">
        <v>1613</v>
      </c>
      <c r="N30" s="118">
        <v>-2652.27</v>
      </c>
      <c r="O30" s="175"/>
      <c r="P30" s="174"/>
    </row>
    <row r="31" spans="1:16" ht="12" customHeight="1">
      <c r="A31" s="175"/>
      <c r="B31" s="174"/>
      <c r="C31" s="116">
        <v>1114</v>
      </c>
      <c r="D31" s="118">
        <v>-2951.07</v>
      </c>
      <c r="E31" s="116">
        <v>1212</v>
      </c>
      <c r="F31" s="118">
        <v>-2951.07</v>
      </c>
      <c r="G31" s="116">
        <v>1312</v>
      </c>
      <c r="H31" s="118">
        <v>-2951.07</v>
      </c>
      <c r="I31" s="116">
        <v>1412</v>
      </c>
      <c r="J31" s="118">
        <v>-2951.07</v>
      </c>
      <c r="K31" s="116">
        <v>1512</v>
      </c>
      <c r="L31" s="118">
        <v>-2951.07</v>
      </c>
      <c r="M31" s="116">
        <v>1614</v>
      </c>
      <c r="N31" s="118">
        <v>-2951.07</v>
      </c>
      <c r="O31" s="175"/>
      <c r="P31" s="174"/>
    </row>
    <row r="32" spans="1:16" ht="12" customHeight="1">
      <c r="A32" s="175"/>
      <c r="B32" s="174"/>
      <c r="C32" s="116">
        <v>1115</v>
      </c>
      <c r="D32" s="118">
        <v>-3249.87</v>
      </c>
      <c r="E32" s="116">
        <v>1213</v>
      </c>
      <c r="F32" s="118">
        <v>-3249.87</v>
      </c>
      <c r="G32" s="116">
        <v>1313</v>
      </c>
      <c r="H32" s="118">
        <v>-3249.87</v>
      </c>
      <c r="I32" s="116">
        <v>1413</v>
      </c>
      <c r="J32" s="118">
        <v>-3249.87</v>
      </c>
      <c r="K32" s="116">
        <v>1513</v>
      </c>
      <c r="L32" s="118">
        <v>-3249.87</v>
      </c>
      <c r="M32" s="116">
        <v>1615</v>
      </c>
      <c r="N32" s="118">
        <v>-3249.87</v>
      </c>
      <c r="O32" s="175"/>
      <c r="P32" s="174"/>
    </row>
    <row r="33" spans="1:16" ht="12" customHeight="1">
      <c r="A33" s="175"/>
      <c r="B33" s="174"/>
      <c r="C33" s="116">
        <v>1116</v>
      </c>
      <c r="D33" s="118">
        <v>-3548.67</v>
      </c>
      <c r="E33" s="116">
        <v>1214</v>
      </c>
      <c r="F33" s="118">
        <v>-3548.67</v>
      </c>
      <c r="G33" s="116">
        <v>1314</v>
      </c>
      <c r="H33" s="118">
        <v>-3548.67</v>
      </c>
      <c r="I33" s="116">
        <v>1414</v>
      </c>
      <c r="J33" s="118">
        <v>-3548.67</v>
      </c>
      <c r="K33" s="116">
        <v>1514</v>
      </c>
      <c r="L33" s="118">
        <v>-3548.67</v>
      </c>
      <c r="M33" s="116">
        <v>1616</v>
      </c>
      <c r="N33" s="118">
        <v>-3548.67</v>
      </c>
      <c r="O33" s="175"/>
      <c r="P33" s="174"/>
    </row>
    <row r="34" spans="1:16" ht="12" customHeight="1">
      <c r="A34" s="175"/>
      <c r="B34" s="174"/>
      <c r="C34" s="116">
        <v>1117</v>
      </c>
      <c r="D34" s="118">
        <v>-3847.47</v>
      </c>
      <c r="E34" s="116">
        <v>1215</v>
      </c>
      <c r="F34" s="118">
        <v>-3847.47</v>
      </c>
      <c r="G34" s="116">
        <v>1315</v>
      </c>
      <c r="H34" s="118">
        <v>-3847.47</v>
      </c>
      <c r="I34" s="116">
        <v>1415</v>
      </c>
      <c r="J34" s="118">
        <v>-3847.47</v>
      </c>
      <c r="K34" s="116">
        <v>1515</v>
      </c>
      <c r="L34" s="118">
        <v>-3847.47</v>
      </c>
      <c r="M34" s="116">
        <v>1617</v>
      </c>
      <c r="N34" s="118">
        <v>-3847.47</v>
      </c>
      <c r="O34" s="175"/>
      <c r="P34" s="174"/>
    </row>
    <row r="35" spans="1:16" ht="12" customHeight="1">
      <c r="A35" s="175"/>
      <c r="B35" s="174"/>
      <c r="C35" s="116">
        <v>1118</v>
      </c>
      <c r="D35" s="118">
        <v>-4146.27</v>
      </c>
      <c r="E35" s="116">
        <v>1216</v>
      </c>
      <c r="F35" s="118">
        <v>-4146.27</v>
      </c>
      <c r="G35" s="116">
        <v>1316</v>
      </c>
      <c r="H35" s="118">
        <v>-4146.27</v>
      </c>
      <c r="I35" s="116">
        <v>1416</v>
      </c>
      <c r="J35" s="118">
        <v>-4146.27</v>
      </c>
      <c r="K35" s="116">
        <v>1516</v>
      </c>
      <c r="L35" s="118">
        <v>-4146.27</v>
      </c>
      <c r="M35" s="116">
        <v>1618</v>
      </c>
      <c r="N35" s="118">
        <v>-4146.27</v>
      </c>
      <c r="O35" s="175"/>
      <c r="P35" s="174"/>
    </row>
    <row r="36" spans="1:16" ht="12" customHeight="1">
      <c r="A36" s="175"/>
      <c r="B36" s="174"/>
      <c r="C36" s="116">
        <v>1119</v>
      </c>
      <c r="D36" s="118">
        <v>-4345.47</v>
      </c>
      <c r="E36" s="116">
        <v>1217</v>
      </c>
      <c r="F36" s="118">
        <v>-4345.47</v>
      </c>
      <c r="G36" s="116">
        <v>1317</v>
      </c>
      <c r="H36" s="118">
        <v>-4345.47</v>
      </c>
      <c r="I36" s="116">
        <v>1417</v>
      </c>
      <c r="J36" s="118">
        <v>-4345.47</v>
      </c>
      <c r="K36" s="116">
        <v>1517</v>
      </c>
      <c r="L36" s="118">
        <v>-4345.47</v>
      </c>
      <c r="M36" s="116">
        <v>1619</v>
      </c>
      <c r="N36" s="118">
        <v>-4345.47</v>
      </c>
      <c r="O36" s="175"/>
      <c r="P36" s="174"/>
    </row>
    <row r="37" spans="1:16" ht="12" customHeight="1" thickBot="1">
      <c r="A37" s="175"/>
      <c r="B37" s="174"/>
      <c r="C37" s="119">
        <v>1120</v>
      </c>
      <c r="D37" s="120">
        <v>-4544.67</v>
      </c>
      <c r="E37" s="119">
        <v>1218</v>
      </c>
      <c r="F37" s="120">
        <v>-4544.67</v>
      </c>
      <c r="G37" s="119">
        <v>1318</v>
      </c>
      <c r="H37" s="120">
        <v>-4544.67</v>
      </c>
      <c r="I37" s="119">
        <v>1418</v>
      </c>
      <c r="J37" s="120">
        <v>-4544.67</v>
      </c>
      <c r="K37" s="119">
        <v>1518</v>
      </c>
      <c r="L37" s="120">
        <v>-4544.67</v>
      </c>
      <c r="M37" s="119">
        <v>1620</v>
      </c>
      <c r="N37" s="120">
        <v>-4544.67</v>
      </c>
      <c r="O37" s="175"/>
      <c r="P37" s="174"/>
    </row>
    <row r="38" ht="15.75" thickTop="1"/>
    <row r="39" spans="1:2" ht="15">
      <c r="A39" s="14" t="s">
        <v>220</v>
      </c>
      <c r="B39" s="4" t="s">
        <v>221</v>
      </c>
    </row>
    <row r="40" spans="1:2" ht="15">
      <c r="A40" s="4" t="s">
        <v>17</v>
      </c>
      <c r="B40" s="4" t="s">
        <v>222</v>
      </c>
    </row>
  </sheetData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/>
  <dimension ref="A1:K31"/>
  <sheetViews>
    <sheetView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11.8515625" style="23" customWidth="1"/>
    <col min="2" max="6" width="11.8515625" style="1" customWidth="1"/>
    <col min="7" max="7" width="11.8515625" style="23" customWidth="1"/>
    <col min="8" max="16384" width="11.8515625" style="1" customWidth="1"/>
  </cols>
  <sheetData>
    <row r="1" spans="1:11" s="9" customFormat="1" ht="30">
      <c r="A1" s="11" t="s">
        <v>180</v>
      </c>
      <c r="B1" s="8"/>
      <c r="C1" s="10"/>
      <c r="D1" s="10"/>
      <c r="E1" s="8"/>
      <c r="F1" s="10"/>
      <c r="G1" s="127"/>
      <c r="H1" s="10"/>
      <c r="I1" s="10"/>
      <c r="J1" s="10"/>
      <c r="K1" s="10"/>
    </row>
    <row r="2" spans="1:11" s="9" customFormat="1" ht="30">
      <c r="A2" s="11" t="s">
        <v>175</v>
      </c>
      <c r="B2" s="8"/>
      <c r="C2" s="10"/>
      <c r="D2" s="10"/>
      <c r="E2" s="8"/>
      <c r="F2" s="10"/>
      <c r="G2" s="127"/>
      <c r="H2" s="10"/>
      <c r="I2" s="10"/>
      <c r="J2" s="10"/>
      <c r="K2" s="10"/>
    </row>
    <row r="3" ht="16.5" thickBot="1"/>
    <row r="4" spans="1:11" s="126" customFormat="1" ht="17.25" thickBot="1" thickTop="1">
      <c r="A4" s="133" t="s">
        <v>463</v>
      </c>
      <c r="B4" s="134"/>
      <c r="C4" s="134"/>
      <c r="D4" s="134"/>
      <c r="E4" s="135"/>
      <c r="G4" s="133" t="s">
        <v>464</v>
      </c>
      <c r="H4" s="134"/>
      <c r="I4" s="134"/>
      <c r="J4" s="134"/>
      <c r="K4" s="135"/>
    </row>
    <row r="5" spans="1:11" s="126" customFormat="1" ht="16.5" thickTop="1">
      <c r="A5" s="139" t="s">
        <v>461</v>
      </c>
      <c r="B5" s="140"/>
      <c r="C5" s="140"/>
      <c r="D5" s="140"/>
      <c r="E5" s="141"/>
      <c r="G5" s="139" t="s">
        <v>465</v>
      </c>
      <c r="H5" s="140"/>
      <c r="I5" s="140"/>
      <c r="J5" s="140"/>
      <c r="K5" s="141"/>
    </row>
    <row r="6" spans="1:11" s="126" customFormat="1" ht="15.75">
      <c r="A6" s="136"/>
      <c r="B6" s="137" t="s">
        <v>176</v>
      </c>
      <c r="C6" s="137" t="s">
        <v>177</v>
      </c>
      <c r="D6" s="137" t="s">
        <v>181</v>
      </c>
      <c r="E6" s="138" t="s">
        <v>178</v>
      </c>
      <c r="G6" s="136"/>
      <c r="H6" s="137" t="s">
        <v>176</v>
      </c>
      <c r="I6" s="137" t="s">
        <v>177</v>
      </c>
      <c r="J6" s="137" t="s">
        <v>181</v>
      </c>
      <c r="K6" s="138" t="s">
        <v>178</v>
      </c>
    </row>
    <row r="7" spans="1:11" s="58" customFormat="1" ht="15.75">
      <c r="A7" s="128" t="s">
        <v>225</v>
      </c>
      <c r="B7" s="94" t="s">
        <v>466</v>
      </c>
      <c r="C7" s="42">
        <v>0</v>
      </c>
      <c r="D7" s="42">
        <v>6</v>
      </c>
      <c r="E7" s="129">
        <v>-3</v>
      </c>
      <c r="G7" s="128" t="s">
        <v>225</v>
      </c>
      <c r="H7" s="94" t="s">
        <v>475</v>
      </c>
      <c r="I7" s="42">
        <v>0</v>
      </c>
      <c r="J7" s="42">
        <v>6</v>
      </c>
      <c r="K7" s="129">
        <v>-3</v>
      </c>
    </row>
    <row r="8" spans="1:11" s="58" customFormat="1" ht="15.75">
      <c r="A8" s="128" t="s">
        <v>179</v>
      </c>
      <c r="B8" s="94" t="s">
        <v>467</v>
      </c>
      <c r="C8" s="42">
        <v>0</v>
      </c>
      <c r="D8" s="42">
        <v>6</v>
      </c>
      <c r="E8" s="129" t="s">
        <v>658</v>
      </c>
      <c r="G8" s="128" t="s">
        <v>179</v>
      </c>
      <c r="H8" s="94" t="s">
        <v>471</v>
      </c>
      <c r="I8" s="42">
        <v>0</v>
      </c>
      <c r="J8" s="42">
        <v>6</v>
      </c>
      <c r="K8" s="129" t="s">
        <v>658</v>
      </c>
    </row>
    <row r="9" spans="1:11" s="58" customFormat="1" ht="15.75">
      <c r="A9" s="128" t="s">
        <v>182</v>
      </c>
      <c r="B9" s="94" t="s">
        <v>350</v>
      </c>
      <c r="C9" s="42"/>
      <c r="D9" s="42"/>
      <c r="E9" s="129"/>
      <c r="G9" s="128" t="s">
        <v>182</v>
      </c>
      <c r="H9" s="94" t="s">
        <v>350</v>
      </c>
      <c r="I9" s="42"/>
      <c r="J9" s="42"/>
      <c r="K9" s="129"/>
    </row>
    <row r="10" spans="1:11" s="58" customFormat="1" ht="15.75">
      <c r="A10" s="128" t="s">
        <v>183</v>
      </c>
      <c r="B10" s="94">
        <v>101</v>
      </c>
      <c r="C10" s="42">
        <v>6.6</v>
      </c>
      <c r="D10" s="42">
        <v>6</v>
      </c>
      <c r="E10" s="129">
        <v>1</v>
      </c>
      <c r="G10" s="128" t="s">
        <v>183</v>
      </c>
      <c r="H10" s="94">
        <v>601</v>
      </c>
      <c r="I10" s="42">
        <v>6.6</v>
      </c>
      <c r="J10" s="42">
        <v>6</v>
      </c>
      <c r="K10" s="129">
        <v>1</v>
      </c>
    </row>
    <row r="11" spans="1:11" s="58" customFormat="1" ht="15.75">
      <c r="A11" s="128" t="s">
        <v>184</v>
      </c>
      <c r="B11" s="94">
        <v>105</v>
      </c>
      <c r="C11" s="42">
        <v>-1</v>
      </c>
      <c r="D11" s="42">
        <v>6</v>
      </c>
      <c r="E11" s="129">
        <v>1</v>
      </c>
      <c r="G11" s="128" t="s">
        <v>184</v>
      </c>
      <c r="H11" s="94">
        <v>605</v>
      </c>
      <c r="I11" s="42">
        <v>-1</v>
      </c>
      <c r="J11" s="42">
        <v>6</v>
      </c>
      <c r="K11" s="129">
        <v>1</v>
      </c>
    </row>
    <row r="12" spans="1:11" s="58" customFormat="1" ht="16.5" thickBot="1">
      <c r="A12" s="130" t="s">
        <v>680</v>
      </c>
      <c r="B12" s="121">
        <v>108</v>
      </c>
      <c r="C12" s="131">
        <v>-8.5</v>
      </c>
      <c r="D12" s="131">
        <v>6</v>
      </c>
      <c r="E12" s="132">
        <v>1</v>
      </c>
      <c r="G12" s="130" t="s">
        <v>680</v>
      </c>
      <c r="H12" s="121">
        <v>608</v>
      </c>
      <c r="I12" s="131">
        <v>-8.5</v>
      </c>
      <c r="J12" s="131">
        <v>6</v>
      </c>
      <c r="K12" s="132">
        <v>1</v>
      </c>
    </row>
    <row r="13" spans="1:11" s="58" customFormat="1" ht="16.5" thickTop="1">
      <c r="A13" s="139" t="s">
        <v>459</v>
      </c>
      <c r="B13" s="142"/>
      <c r="C13" s="142"/>
      <c r="D13" s="142"/>
      <c r="E13" s="143"/>
      <c r="G13" s="139" t="s">
        <v>459</v>
      </c>
      <c r="H13" s="142"/>
      <c r="I13" s="142"/>
      <c r="J13" s="142"/>
      <c r="K13" s="143"/>
    </row>
    <row r="14" spans="1:11" s="126" customFormat="1" ht="15.75">
      <c r="A14" s="136"/>
      <c r="B14" s="137" t="s">
        <v>176</v>
      </c>
      <c r="C14" s="137" t="s">
        <v>177</v>
      </c>
      <c r="D14" s="137" t="s">
        <v>181</v>
      </c>
      <c r="E14" s="138" t="s">
        <v>178</v>
      </c>
      <c r="G14" s="136"/>
      <c r="H14" s="137" t="s">
        <v>176</v>
      </c>
      <c r="I14" s="137" t="s">
        <v>177</v>
      </c>
      <c r="J14" s="137" t="s">
        <v>181</v>
      </c>
      <c r="K14" s="138" t="s">
        <v>178</v>
      </c>
    </row>
    <row r="15" spans="1:11" s="58" customFormat="1" ht="15.75">
      <c r="A15" s="128" t="s">
        <v>225</v>
      </c>
      <c r="B15" s="94" t="s">
        <v>350</v>
      </c>
      <c r="C15" s="42" t="s">
        <v>17</v>
      </c>
      <c r="D15" s="42" t="s">
        <v>17</v>
      </c>
      <c r="E15" s="129" t="s">
        <v>17</v>
      </c>
      <c r="G15" s="128" t="s">
        <v>225</v>
      </c>
      <c r="H15" s="94" t="s">
        <v>350</v>
      </c>
      <c r="I15" s="42" t="s">
        <v>17</v>
      </c>
      <c r="J15" s="42" t="s">
        <v>17</v>
      </c>
      <c r="K15" s="129" t="s">
        <v>17</v>
      </c>
    </row>
    <row r="16" spans="1:11" s="58" customFormat="1" ht="15.75">
      <c r="A16" s="128" t="s">
        <v>179</v>
      </c>
      <c r="B16" s="94" t="s">
        <v>468</v>
      </c>
      <c r="C16" s="42">
        <v>0</v>
      </c>
      <c r="D16" s="42">
        <v>0</v>
      </c>
      <c r="E16" s="129" t="s">
        <v>658</v>
      </c>
      <c r="G16" s="128" t="s">
        <v>179</v>
      </c>
      <c r="H16" s="94" t="s">
        <v>472</v>
      </c>
      <c r="I16" s="42">
        <v>0</v>
      </c>
      <c r="J16" s="42">
        <v>0</v>
      </c>
      <c r="K16" s="129" t="s">
        <v>658</v>
      </c>
    </row>
    <row r="17" spans="1:11" s="58" customFormat="1" ht="15.75">
      <c r="A17" s="128" t="s">
        <v>182</v>
      </c>
      <c r="B17" s="94" t="s">
        <v>469</v>
      </c>
      <c r="C17" s="42">
        <v>0</v>
      </c>
      <c r="D17" s="42">
        <v>0</v>
      </c>
      <c r="E17" s="129">
        <v>5.5</v>
      </c>
      <c r="G17" s="128" t="s">
        <v>182</v>
      </c>
      <c r="H17" s="94" t="s">
        <v>473</v>
      </c>
      <c r="I17" s="42">
        <v>0</v>
      </c>
      <c r="J17" s="42">
        <v>0</v>
      </c>
      <c r="K17" s="129">
        <v>5.5</v>
      </c>
    </row>
    <row r="18" spans="1:11" s="58" customFormat="1" ht="15.75">
      <c r="A18" s="128" t="s">
        <v>183</v>
      </c>
      <c r="B18" s="94">
        <v>201</v>
      </c>
      <c r="C18" s="42">
        <v>6.6</v>
      </c>
      <c r="D18" s="42">
        <v>0</v>
      </c>
      <c r="E18" s="129">
        <v>1</v>
      </c>
      <c r="G18" s="128" t="s">
        <v>183</v>
      </c>
      <c r="H18" s="94">
        <v>701</v>
      </c>
      <c r="I18" s="42">
        <v>6.6</v>
      </c>
      <c r="J18" s="42">
        <v>0</v>
      </c>
      <c r="K18" s="129">
        <v>1</v>
      </c>
    </row>
    <row r="19" spans="1:11" s="58" customFormat="1" ht="15.75">
      <c r="A19" s="128" t="s">
        <v>184</v>
      </c>
      <c r="B19" s="94">
        <v>205</v>
      </c>
      <c r="C19" s="42">
        <v>-1</v>
      </c>
      <c r="D19" s="42">
        <v>0</v>
      </c>
      <c r="E19" s="129">
        <v>1</v>
      </c>
      <c r="G19" s="128" t="s">
        <v>184</v>
      </c>
      <c r="H19" s="94">
        <v>705</v>
      </c>
      <c r="I19" s="42">
        <v>-1</v>
      </c>
      <c r="J19" s="42">
        <v>0</v>
      </c>
      <c r="K19" s="129">
        <v>1</v>
      </c>
    </row>
    <row r="20" spans="1:11" s="58" customFormat="1" ht="16.5" thickBot="1">
      <c r="A20" s="130" t="s">
        <v>680</v>
      </c>
      <c r="B20" s="121">
        <v>208</v>
      </c>
      <c r="C20" s="131">
        <v>-8.5</v>
      </c>
      <c r="D20" s="131">
        <v>0</v>
      </c>
      <c r="E20" s="132">
        <v>1</v>
      </c>
      <c r="G20" s="130" t="s">
        <v>680</v>
      </c>
      <c r="H20" s="121">
        <v>708</v>
      </c>
      <c r="I20" s="131">
        <v>-8.5</v>
      </c>
      <c r="J20" s="131">
        <v>0</v>
      </c>
      <c r="K20" s="132">
        <v>1</v>
      </c>
    </row>
    <row r="21" spans="1:11" s="58" customFormat="1" ht="16.5" thickTop="1">
      <c r="A21" s="139" t="s">
        <v>460</v>
      </c>
      <c r="B21" s="142"/>
      <c r="C21" s="142"/>
      <c r="D21" s="142"/>
      <c r="E21" s="143"/>
      <c r="G21" s="139" t="s">
        <v>462</v>
      </c>
      <c r="H21" s="142"/>
      <c r="I21" s="142"/>
      <c r="J21" s="142"/>
      <c r="K21" s="143"/>
    </row>
    <row r="22" spans="1:11" s="126" customFormat="1" ht="15.75">
      <c r="A22" s="136"/>
      <c r="B22" s="137" t="s">
        <v>176</v>
      </c>
      <c r="C22" s="137" t="s">
        <v>177</v>
      </c>
      <c r="D22" s="137" t="s">
        <v>181</v>
      </c>
      <c r="E22" s="138" t="s">
        <v>178</v>
      </c>
      <c r="G22" s="136"/>
      <c r="H22" s="137" t="s">
        <v>176</v>
      </c>
      <c r="I22" s="137" t="s">
        <v>177</v>
      </c>
      <c r="J22" s="137" t="s">
        <v>181</v>
      </c>
      <c r="K22" s="138" t="s">
        <v>178</v>
      </c>
    </row>
    <row r="23" spans="1:11" s="58" customFormat="1" ht="15.75">
      <c r="A23" s="128" t="s">
        <v>225</v>
      </c>
      <c r="B23" s="94" t="s">
        <v>470</v>
      </c>
      <c r="C23" s="42">
        <v>0</v>
      </c>
      <c r="D23" s="42">
        <v>-6</v>
      </c>
      <c r="E23" s="129">
        <v>-3</v>
      </c>
      <c r="G23" s="128" t="s">
        <v>225</v>
      </c>
      <c r="H23" s="94" t="s">
        <v>474</v>
      </c>
      <c r="I23" s="42">
        <v>0</v>
      </c>
      <c r="J23" s="42">
        <v>-6</v>
      </c>
      <c r="K23" s="129">
        <v>-3</v>
      </c>
    </row>
    <row r="24" spans="1:11" s="58" customFormat="1" ht="15.75">
      <c r="A24" s="128" t="s">
        <v>179</v>
      </c>
      <c r="B24" s="94" t="s">
        <v>476</v>
      </c>
      <c r="C24" s="42">
        <v>0</v>
      </c>
      <c r="D24" s="42">
        <v>-6</v>
      </c>
      <c r="E24" s="129" t="s">
        <v>658</v>
      </c>
      <c r="G24" s="128" t="s">
        <v>179</v>
      </c>
      <c r="H24" s="94" t="s">
        <v>477</v>
      </c>
      <c r="I24" s="42">
        <v>0</v>
      </c>
      <c r="J24" s="42">
        <v>-6</v>
      </c>
      <c r="K24" s="129" t="s">
        <v>658</v>
      </c>
    </row>
    <row r="25" spans="1:11" s="58" customFormat="1" ht="15.75">
      <c r="A25" s="128" t="s">
        <v>182</v>
      </c>
      <c r="B25" s="94" t="s">
        <v>350</v>
      </c>
      <c r="C25" s="94"/>
      <c r="D25" s="42"/>
      <c r="E25" s="129"/>
      <c r="G25" s="128" t="s">
        <v>182</v>
      </c>
      <c r="H25" s="94" t="s">
        <v>350</v>
      </c>
      <c r="I25" s="94"/>
      <c r="J25" s="42"/>
      <c r="K25" s="129"/>
    </row>
    <row r="26" spans="1:11" s="58" customFormat="1" ht="15.75">
      <c r="A26" s="128" t="s">
        <v>183</v>
      </c>
      <c r="B26" s="94">
        <v>301</v>
      </c>
      <c r="C26" s="42">
        <v>6.6</v>
      </c>
      <c r="D26" s="42">
        <v>-6</v>
      </c>
      <c r="E26" s="129">
        <v>1</v>
      </c>
      <c r="G26" s="128" t="s">
        <v>183</v>
      </c>
      <c r="H26" s="94">
        <v>801</v>
      </c>
      <c r="I26" s="42">
        <v>6.6</v>
      </c>
      <c r="J26" s="42">
        <v>-6</v>
      </c>
      <c r="K26" s="129">
        <v>1</v>
      </c>
    </row>
    <row r="27" spans="1:11" s="58" customFormat="1" ht="15.75">
      <c r="A27" s="128" t="s">
        <v>184</v>
      </c>
      <c r="B27" s="94">
        <v>305</v>
      </c>
      <c r="C27" s="42">
        <v>-1</v>
      </c>
      <c r="D27" s="42">
        <v>-6</v>
      </c>
      <c r="E27" s="129">
        <v>1</v>
      </c>
      <c r="G27" s="128" t="s">
        <v>184</v>
      </c>
      <c r="H27" s="94">
        <v>805</v>
      </c>
      <c r="I27" s="42">
        <v>-1</v>
      </c>
      <c r="J27" s="42">
        <v>-6</v>
      </c>
      <c r="K27" s="129">
        <v>1</v>
      </c>
    </row>
    <row r="28" spans="1:11" s="58" customFormat="1" ht="16.5" thickBot="1">
      <c r="A28" s="130" t="s">
        <v>680</v>
      </c>
      <c r="B28" s="121">
        <v>308</v>
      </c>
      <c r="C28" s="131">
        <v>-8.5</v>
      </c>
      <c r="D28" s="131">
        <v>-6</v>
      </c>
      <c r="E28" s="132">
        <v>1</v>
      </c>
      <c r="G28" s="130" t="s">
        <v>680</v>
      </c>
      <c r="H28" s="121">
        <v>808</v>
      </c>
      <c r="I28" s="131">
        <v>-8.5</v>
      </c>
      <c r="J28" s="131">
        <v>-6</v>
      </c>
      <c r="K28" s="132">
        <v>1</v>
      </c>
    </row>
    <row r="29" spans="1:7" s="58" customFormat="1" ht="16.5" thickTop="1">
      <c r="A29" s="126"/>
      <c r="G29" s="126"/>
    </row>
    <row r="30" spans="1:2" ht="15.75">
      <c r="A30" s="14" t="s">
        <v>185</v>
      </c>
      <c r="B30" s="1" t="s">
        <v>186</v>
      </c>
    </row>
    <row r="31" spans="1:2" ht="15.75">
      <c r="A31" s="91" t="s">
        <v>517</v>
      </c>
      <c r="B31" s="1" t="s">
        <v>597</v>
      </c>
    </row>
  </sheetData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A2:D33"/>
  <sheetViews>
    <sheetView tabSelected="1" zoomScale="75" zoomScaleNormal="75" workbookViewId="0" topLeftCell="A1">
      <selection activeCell="D17" sqref="D17"/>
    </sheetView>
  </sheetViews>
  <sheetFormatPr defaultColWidth="9.140625" defaultRowHeight="12.75"/>
  <cols>
    <col min="1" max="1" width="10.00390625" style="1" customWidth="1"/>
    <col min="2" max="2" width="17.7109375" style="1" customWidth="1"/>
    <col min="3" max="3" width="28.7109375" style="1" customWidth="1"/>
    <col min="4" max="4" width="75.00390625" style="1" customWidth="1"/>
    <col min="5" max="16384" width="9.140625" style="1" customWidth="1"/>
  </cols>
  <sheetData>
    <row r="1" ht="15"/>
    <row r="2" spans="1:4" s="9" customFormat="1" ht="30">
      <c r="A2" s="11" t="s">
        <v>187</v>
      </c>
      <c r="B2" s="11"/>
      <c r="C2" s="11"/>
      <c r="D2" s="11"/>
    </row>
    <row r="3" spans="1:4" s="9" customFormat="1" ht="15" customHeight="1">
      <c r="A3" s="11"/>
      <c r="B3" s="10"/>
      <c r="C3" s="10"/>
      <c r="D3" s="11"/>
    </row>
    <row r="4" s="24" customFormat="1" ht="20.25">
      <c r="B4" s="24" t="s">
        <v>188</v>
      </c>
    </row>
    <row r="6" ht="15">
      <c r="B6" s="1" t="s">
        <v>229</v>
      </c>
    </row>
    <row r="7" ht="15">
      <c r="B7" s="1" t="s">
        <v>731</v>
      </c>
    </row>
    <row r="8" spans="2:4" ht="15">
      <c r="B8" s="1" t="s">
        <v>776</v>
      </c>
      <c r="C8" s="1" t="s">
        <v>713</v>
      </c>
      <c r="D8" s="1" t="s">
        <v>781</v>
      </c>
    </row>
    <row r="9" spans="2:4" ht="15">
      <c r="B9" s="1" t="s">
        <v>794</v>
      </c>
      <c r="C9" s="1" t="s">
        <v>780</v>
      </c>
      <c r="D9" s="1" t="s">
        <v>795</v>
      </c>
    </row>
    <row r="10" spans="2:4" ht="15">
      <c r="B10" s="1" t="s">
        <v>796</v>
      </c>
      <c r="C10" s="13" t="s">
        <v>797</v>
      </c>
      <c r="D10" s="1" t="s">
        <v>798</v>
      </c>
    </row>
    <row r="12" ht="15">
      <c r="B12" s="1" t="s">
        <v>778</v>
      </c>
    </row>
    <row r="13" ht="15">
      <c r="B13" s="1" t="s">
        <v>799</v>
      </c>
    </row>
    <row r="15" ht="15">
      <c r="B15" s="1" t="s">
        <v>777</v>
      </c>
    </row>
    <row r="16" spans="2:4" ht="15">
      <c r="B16" s="1" t="s">
        <v>776</v>
      </c>
      <c r="C16" s="17" t="s">
        <v>713</v>
      </c>
      <c r="D16" s="1" t="s">
        <v>782</v>
      </c>
    </row>
    <row r="17" spans="2:4" ht="15">
      <c r="B17" s="1" t="s">
        <v>792</v>
      </c>
      <c r="C17" s="17" t="s">
        <v>783</v>
      </c>
      <c r="D17" s="1" t="s">
        <v>800</v>
      </c>
    </row>
    <row r="18" spans="2:4" ht="15">
      <c r="B18" s="1" t="s">
        <v>793</v>
      </c>
      <c r="C18" s="17" t="s">
        <v>780</v>
      </c>
      <c r="D18" s="1" t="s">
        <v>801</v>
      </c>
    </row>
    <row r="20" ht="20.25">
      <c r="B20" s="24" t="s">
        <v>189</v>
      </c>
    </row>
    <row r="21" ht="15">
      <c r="C21" s="1" t="s">
        <v>17</v>
      </c>
    </row>
    <row r="22" spans="2:3" ht="15">
      <c r="B22" s="1" t="s">
        <v>779</v>
      </c>
      <c r="C22" s="1" t="s">
        <v>17</v>
      </c>
    </row>
    <row r="24" ht="20.25">
      <c r="B24" s="24" t="s">
        <v>230</v>
      </c>
    </row>
    <row r="26" ht="15">
      <c r="B26" s="1" t="s">
        <v>784</v>
      </c>
    </row>
    <row r="28" spans="2:3" ht="15">
      <c r="B28" s="1" t="s">
        <v>790</v>
      </c>
      <c r="C28" s="1" t="s">
        <v>789</v>
      </c>
    </row>
    <row r="29" spans="2:3" ht="15">
      <c r="B29" s="1" t="s">
        <v>17</v>
      </c>
      <c r="C29" s="1" t="s">
        <v>17</v>
      </c>
    </row>
    <row r="30" spans="2:3" ht="15">
      <c r="B30" s="1" t="s">
        <v>791</v>
      </c>
      <c r="C30" s="1" t="s">
        <v>785</v>
      </c>
    </row>
    <row r="31" spans="2:3" ht="15">
      <c r="B31" s="1" t="s">
        <v>17</v>
      </c>
      <c r="C31" s="1" t="s">
        <v>788</v>
      </c>
    </row>
    <row r="32" ht="15">
      <c r="C32" s="1" t="s">
        <v>786</v>
      </c>
    </row>
    <row r="33" ht="15">
      <c r="C33" s="1" t="s">
        <v>787</v>
      </c>
    </row>
  </sheetData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C3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7.421875" style="1" customWidth="1"/>
    <col min="2" max="2" width="30.00390625" style="1" customWidth="1"/>
    <col min="3" max="3" width="74.140625" style="1" customWidth="1"/>
    <col min="4" max="16384" width="9.140625" style="1" customWidth="1"/>
  </cols>
  <sheetData>
    <row r="1" ht="15"/>
    <row r="2" spans="1:3" s="9" customFormat="1" ht="30">
      <c r="A2" s="20" t="s">
        <v>416</v>
      </c>
      <c r="B2" s="10"/>
      <c r="C2" s="10"/>
    </row>
    <row r="3" spans="1:3" s="9" customFormat="1" ht="15" customHeight="1">
      <c r="A3" s="10"/>
      <c r="B3" s="10"/>
      <c r="C3" s="11"/>
    </row>
    <row r="4" spans="2:3" ht="15.75">
      <c r="B4" s="5" t="s">
        <v>653</v>
      </c>
      <c r="C4" s="2"/>
    </row>
    <row r="5" spans="1:2" ht="15.75">
      <c r="A5"/>
      <c r="B5" s="5" t="s">
        <v>689</v>
      </c>
    </row>
    <row r="6" spans="1:2" ht="15.75">
      <c r="A6"/>
      <c r="B6" s="5" t="s">
        <v>714</v>
      </c>
    </row>
    <row r="7" spans="1:2" ht="15.75">
      <c r="A7"/>
      <c r="B7" s="5" t="s">
        <v>690</v>
      </c>
    </row>
    <row r="8" spans="1:3" ht="15.75">
      <c r="A8" s="5" t="s">
        <v>18</v>
      </c>
      <c r="B8" s="1" t="s">
        <v>19</v>
      </c>
      <c r="C8" s="1" t="s">
        <v>280</v>
      </c>
    </row>
    <row r="9" spans="1:3" ht="15">
      <c r="A9" s="1" t="s">
        <v>606</v>
      </c>
      <c r="B9" s="1" t="s">
        <v>20</v>
      </c>
      <c r="C9" s="1" t="s">
        <v>227</v>
      </c>
    </row>
    <row r="10" spans="2:3" ht="15">
      <c r="B10" s="1" t="s">
        <v>21</v>
      </c>
      <c r="C10" s="13" t="s">
        <v>715</v>
      </c>
    </row>
    <row r="11" spans="2:3" ht="15">
      <c r="B11" s="1" t="s">
        <v>22</v>
      </c>
      <c r="C11" s="1" t="s">
        <v>23</v>
      </c>
    </row>
    <row r="12" spans="1:3" ht="15.75">
      <c r="A12" s="5" t="s">
        <v>24</v>
      </c>
      <c r="B12" s="1" t="s">
        <v>25</v>
      </c>
      <c r="C12" s="13">
        <v>6</v>
      </c>
    </row>
    <row r="13" spans="1:3" ht="15">
      <c r="A13" s="1" t="s">
        <v>228</v>
      </c>
      <c r="B13" s="1" t="s">
        <v>26</v>
      </c>
      <c r="C13" s="1" t="s">
        <v>716</v>
      </c>
    </row>
    <row r="14" spans="2:3" ht="15">
      <c r="B14" s="1" t="s">
        <v>27</v>
      </c>
      <c r="C14" s="1" t="s">
        <v>298</v>
      </c>
    </row>
    <row r="15" spans="2:3" ht="15">
      <c r="B15" s="1" t="s">
        <v>28</v>
      </c>
      <c r="C15" s="1" t="s">
        <v>29</v>
      </c>
    </row>
    <row r="16" spans="2:3" ht="15">
      <c r="B16" s="1" t="s">
        <v>30</v>
      </c>
      <c r="C16" s="1" t="s">
        <v>279</v>
      </c>
    </row>
    <row r="17" spans="1:3" ht="15.75">
      <c r="A17" s="5" t="s">
        <v>31</v>
      </c>
      <c r="B17" s="1" t="s">
        <v>32</v>
      </c>
      <c r="C17" s="1" t="s">
        <v>518</v>
      </c>
    </row>
    <row r="18" spans="2:3" ht="15">
      <c r="B18" s="1" t="s">
        <v>33</v>
      </c>
      <c r="C18" s="1" t="s">
        <v>34</v>
      </c>
    </row>
    <row r="19" spans="2:3" ht="15">
      <c r="B19" s="1" t="s">
        <v>35</v>
      </c>
      <c r="C19" s="1" t="s">
        <v>288</v>
      </c>
    </row>
    <row r="20" spans="2:3" ht="15">
      <c r="B20" s="1" t="s">
        <v>36</v>
      </c>
      <c r="C20" s="1" t="s">
        <v>677</v>
      </c>
    </row>
    <row r="21" spans="2:3" ht="15">
      <c r="B21" s="1" t="s">
        <v>30</v>
      </c>
      <c r="C21" s="1" t="s">
        <v>507</v>
      </c>
    </row>
    <row r="22" spans="2:3" ht="15">
      <c r="B22" s="1" t="s">
        <v>37</v>
      </c>
      <c r="C22" s="1" t="s">
        <v>697</v>
      </c>
    </row>
    <row r="23" spans="1:3" ht="15.75">
      <c r="A23" s="23" t="s">
        <v>38</v>
      </c>
      <c r="B23" s="1" t="s">
        <v>39</v>
      </c>
      <c r="C23" s="1" t="s">
        <v>717</v>
      </c>
    </row>
    <row r="24" spans="1:3" ht="15">
      <c r="A24"/>
      <c r="B24" s="1" t="s">
        <v>40</v>
      </c>
      <c r="C24" s="1" t="s">
        <v>695</v>
      </c>
    </row>
    <row r="25" spans="1:3" ht="15">
      <c r="A25"/>
      <c r="B25" s="1" t="s">
        <v>41</v>
      </c>
      <c r="C25" s="1" t="s">
        <v>718</v>
      </c>
    </row>
    <row r="26" spans="1:3" ht="15.75">
      <c r="A26" s="5" t="s">
        <v>42</v>
      </c>
      <c r="B26" s="1" t="s">
        <v>43</v>
      </c>
      <c r="C26" s="1" t="s">
        <v>698</v>
      </c>
    </row>
    <row r="27" spans="2:3" ht="15">
      <c r="B27" s="1" t="s">
        <v>44</v>
      </c>
      <c r="C27" s="1" t="s">
        <v>699</v>
      </c>
    </row>
    <row r="28" spans="2:3" ht="15">
      <c r="B28" s="1" t="s">
        <v>45</v>
      </c>
      <c r="C28" s="13">
        <v>92</v>
      </c>
    </row>
    <row r="29" spans="2:3" ht="15">
      <c r="B29" s="1" t="s">
        <v>46</v>
      </c>
      <c r="C29" s="1" t="s">
        <v>694</v>
      </c>
    </row>
    <row r="30" spans="1:3" ht="15.75">
      <c r="A30" s="5" t="s">
        <v>47</v>
      </c>
      <c r="B30" s="1" t="s">
        <v>700</v>
      </c>
      <c r="C30" s="1" t="s">
        <v>496</v>
      </c>
    </row>
    <row r="31" spans="1:3" ht="15.75">
      <c r="A31" s="5"/>
      <c r="B31" s="1" t="s">
        <v>701</v>
      </c>
      <c r="C31" s="1" t="s">
        <v>497</v>
      </c>
    </row>
    <row r="32" spans="1:3" ht="15.75">
      <c r="A32" s="5"/>
      <c r="B32" s="1" t="s">
        <v>498</v>
      </c>
      <c r="C32" s="1" t="s">
        <v>499</v>
      </c>
    </row>
    <row r="33" spans="1:3" ht="15.75">
      <c r="A33" s="5" t="s">
        <v>50</v>
      </c>
      <c r="B33" s="1" t="s">
        <v>51</v>
      </c>
      <c r="C33" s="1" t="s">
        <v>417</v>
      </c>
    </row>
    <row r="34" spans="2:3" ht="15">
      <c r="B34" s="1" t="s">
        <v>52</v>
      </c>
      <c r="C34" s="1" t="s">
        <v>349</v>
      </c>
    </row>
  </sheetData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2:AI4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3" width="6.57421875" style="1" customWidth="1"/>
    <col min="4" max="4" width="26.7109375" style="1" customWidth="1"/>
    <col min="5" max="5" width="15.7109375" style="1" customWidth="1"/>
    <col min="6" max="15" width="6.57421875" style="1" customWidth="1"/>
    <col min="16" max="16" width="2.28125" style="1" customWidth="1"/>
    <col min="17" max="20" width="6.57421875" style="1" customWidth="1"/>
    <col min="21" max="16384" width="4.8515625" style="1" customWidth="1"/>
  </cols>
  <sheetData>
    <row r="1" ht="15"/>
    <row r="2" spans="1:35" s="9" customFormat="1" ht="30">
      <c r="A2" s="20" t="s">
        <v>53</v>
      </c>
      <c r="B2" s="10"/>
      <c r="C2" s="10"/>
      <c r="D2" s="8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s="9" customFormat="1" ht="15" customHeight="1">
      <c r="A3" s="11"/>
      <c r="B3" s="10"/>
      <c r="C3" s="10"/>
      <c r="D3" s="8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6:15" ht="15"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6:15" ht="13.5" customHeight="1">
      <c r="F5" s="171"/>
      <c r="G5" s="171"/>
      <c r="H5" s="171"/>
      <c r="I5" s="171"/>
      <c r="J5" s="171"/>
      <c r="K5" s="171"/>
      <c r="L5" s="171"/>
      <c r="M5" s="171"/>
      <c r="N5" s="171"/>
      <c r="O5" s="171"/>
    </row>
    <row r="6" spans="7:15" ht="13.5" customHeight="1">
      <c r="G6" s="16"/>
      <c r="H6" s="16"/>
      <c r="I6" s="16"/>
      <c r="J6" s="16"/>
      <c r="K6" s="16"/>
      <c r="L6" s="16"/>
      <c r="M6" s="16"/>
      <c r="N6" s="16"/>
      <c r="O6" s="16"/>
    </row>
    <row r="7" spans="7:15" ht="13.5" customHeight="1">
      <c r="G7" s="16"/>
      <c r="H7" s="16"/>
      <c r="I7" s="16"/>
      <c r="J7" s="16"/>
      <c r="K7" s="16"/>
      <c r="L7" s="16"/>
      <c r="M7" s="16"/>
      <c r="N7" s="16"/>
      <c r="O7" s="16"/>
    </row>
    <row r="8" spans="6:15" ht="13.5" customHeight="1"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6:15" ht="13.5" customHeight="1">
      <c r="F9" s="171" t="s">
        <v>295</v>
      </c>
      <c r="G9" s="171"/>
      <c r="H9" s="171"/>
      <c r="I9" s="171"/>
      <c r="J9" s="171"/>
      <c r="K9" s="171"/>
      <c r="L9" s="171"/>
      <c r="M9" s="171"/>
      <c r="N9" s="171"/>
      <c r="O9" s="171"/>
    </row>
    <row r="10" spans="1:15" ht="13.5" customHeight="1">
      <c r="A10" s="2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ht="13.5" customHeight="1">
      <c r="I11" s="17"/>
    </row>
    <row r="12" ht="13.5" customHeight="1"/>
    <row r="13" ht="13.5" customHeight="1"/>
    <row r="14" ht="13.5" customHeight="1"/>
    <row r="15" ht="13.5" customHeight="1"/>
    <row r="16" ht="13.5" customHeight="1"/>
    <row r="17" spans="4:9" ht="13.5" customHeight="1">
      <c r="D17" s="3" t="s">
        <v>733</v>
      </c>
      <c r="E17" s="3"/>
      <c r="I17" s="17"/>
    </row>
    <row r="18" spans="4:5" ht="13.5" customHeight="1">
      <c r="D18" s="3"/>
      <c r="E18" s="3"/>
    </row>
    <row r="19" ht="13.5" customHeight="1">
      <c r="H19" s="17"/>
    </row>
    <row r="20" ht="13.5" customHeight="1">
      <c r="H20" s="17"/>
    </row>
    <row r="21" ht="13.5" customHeight="1">
      <c r="H21" s="17"/>
    </row>
    <row r="22" ht="13.5" customHeight="1"/>
    <row r="23" spans="4:9" ht="13.5" customHeight="1">
      <c r="D23" s="76"/>
      <c r="E23" s="76"/>
      <c r="I23" s="17"/>
    </row>
    <row r="24" spans="4:5" ht="13.5" customHeight="1">
      <c r="D24" s="76"/>
      <c r="E24" s="76"/>
    </row>
    <row r="25" spans="4:5" ht="13.5" customHeight="1">
      <c r="D25" s="77" t="s">
        <v>732</v>
      </c>
      <c r="E25" s="77" t="s">
        <v>734</v>
      </c>
    </row>
    <row r="26" ht="13.5" customHeight="1"/>
    <row r="27" ht="13.5" customHeight="1"/>
    <row r="28" spans="2:4" ht="13.5" customHeight="1">
      <c r="B28" s="21"/>
      <c r="C28" s="4"/>
      <c r="D28" s="4"/>
    </row>
    <row r="29" spans="2:9" ht="13.5" customHeight="1">
      <c r="B29" s="21" t="s">
        <v>54</v>
      </c>
      <c r="C29" s="4"/>
      <c r="D29" s="4"/>
      <c r="I29" s="17"/>
    </row>
    <row r="30" spans="1:2" ht="13.5" customHeight="1">
      <c r="A30" s="23" t="s">
        <v>55</v>
      </c>
      <c r="B30" s="1" t="s">
        <v>196</v>
      </c>
    </row>
    <row r="31" spans="1:20" ht="13.5" customHeight="1">
      <c r="A31" s="23" t="s">
        <v>56</v>
      </c>
      <c r="B31" s="1" t="s">
        <v>57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7"/>
      <c r="S31" s="17"/>
      <c r="T31" s="17"/>
    </row>
    <row r="32" spans="1:15" ht="13.5" customHeight="1">
      <c r="A32" s="23" t="s">
        <v>58</v>
      </c>
      <c r="B32" s="1" t="s">
        <v>281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6:15" ht="13.5" customHeight="1">
      <c r="F33" s="3" t="s">
        <v>296</v>
      </c>
      <c r="G33" s="8"/>
      <c r="H33" s="8"/>
      <c r="I33" s="8"/>
      <c r="J33" s="8"/>
      <c r="K33" s="8"/>
      <c r="L33" s="8"/>
      <c r="M33" s="8"/>
      <c r="N33" s="8"/>
      <c r="O33" s="8"/>
    </row>
    <row r="34" spans="7:15" ht="13.5" customHeight="1">
      <c r="G34" s="3"/>
      <c r="H34" s="3"/>
      <c r="I34" s="3"/>
      <c r="J34" s="3"/>
      <c r="K34" s="3"/>
      <c r="L34" s="3"/>
      <c r="M34" s="3"/>
      <c r="N34" s="3"/>
      <c r="O34" s="3"/>
    </row>
    <row r="35" ht="13.5" customHeight="1"/>
    <row r="36" ht="13.5" customHeight="1"/>
    <row r="37" spans="2:16" ht="13.5" customHeight="1">
      <c r="B37" s="162"/>
      <c r="C37" s="162"/>
      <c r="D37" s="162"/>
      <c r="E37" s="162"/>
      <c r="F37" s="3"/>
      <c r="G37" s="8"/>
      <c r="H37" s="8"/>
      <c r="I37" s="8"/>
      <c r="J37" s="8"/>
      <c r="K37" s="8"/>
      <c r="L37" s="8"/>
      <c r="M37" s="8"/>
      <c r="N37" s="8"/>
      <c r="O37" s="8"/>
      <c r="P37" s="162"/>
    </row>
    <row r="38" ht="13.5" customHeight="1">
      <c r="F38" s="3"/>
    </row>
    <row r="39" ht="13.5" customHeight="1"/>
    <row r="40" spans="6:15" ht="6.75" customHeight="1"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6:15" ht="13.5" customHeight="1">
      <c r="F41" s="3"/>
      <c r="G41" s="3"/>
      <c r="H41" s="3"/>
      <c r="I41" s="3"/>
      <c r="J41" s="3"/>
      <c r="K41" s="3"/>
      <c r="L41" s="3"/>
      <c r="M41" s="3"/>
      <c r="N41" s="3"/>
      <c r="O41" s="3"/>
    </row>
    <row r="42" ht="13.5" customHeight="1"/>
    <row r="43" ht="13.5" customHeight="1"/>
    <row r="44" ht="13.5" customHeight="1"/>
  </sheetData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D63"/>
  <sheetViews>
    <sheetView zoomScale="75" zoomScaleNormal="75" zoomScaleSheetLayoutView="75" workbookViewId="0" topLeftCell="A1">
      <selection activeCell="F17" sqref="F17"/>
    </sheetView>
  </sheetViews>
  <sheetFormatPr defaultColWidth="9.140625" defaultRowHeight="12.75"/>
  <cols>
    <col min="1" max="16384" width="4.28125" style="1" customWidth="1"/>
  </cols>
  <sheetData>
    <row r="2" spans="1:30" s="9" customFormat="1" ht="30">
      <c r="A2" s="11" t="s">
        <v>356</v>
      </c>
      <c r="B2" s="10"/>
      <c r="C2" s="8"/>
      <c r="D2" s="10"/>
      <c r="E2" s="10"/>
      <c r="F2" s="10"/>
      <c r="G2" s="10"/>
      <c r="H2" s="10"/>
      <c r="I2" s="11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24" s="9" customFormat="1" ht="15" customHeight="1">
      <c r="A3" s="10"/>
      <c r="B3" s="10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" ht="15">
      <c r="A4"/>
      <c r="B4"/>
    </row>
    <row r="5" ht="15">
      <c r="D5" s="17"/>
    </row>
    <row r="7" spans="9:18" ht="15.75">
      <c r="I7" s="23"/>
      <c r="J7" s="91"/>
      <c r="L7" s="23"/>
      <c r="M7" s="91" t="s">
        <v>357</v>
      </c>
      <c r="R7" s="23" t="s">
        <v>358</v>
      </c>
    </row>
    <row r="9" spans="5:8" ht="15">
      <c r="E9" s="17"/>
      <c r="H9" s="17"/>
    </row>
    <row r="10" spans="2:26" ht="15">
      <c r="B10" s="14"/>
      <c r="E10" s="14" t="s">
        <v>762</v>
      </c>
      <c r="F10" s="14"/>
      <c r="I10" s="14" t="s">
        <v>763</v>
      </c>
      <c r="J10" s="14"/>
      <c r="K10" s="3"/>
      <c r="L10" s="3"/>
      <c r="M10" s="14" t="s">
        <v>764</v>
      </c>
      <c r="N10" s="3" t="s">
        <v>760</v>
      </c>
      <c r="O10" s="3"/>
      <c r="P10" s="3" t="s">
        <v>761</v>
      </c>
      <c r="Q10" s="3"/>
      <c r="R10" s="1" t="s">
        <v>765</v>
      </c>
      <c r="V10" s="1" t="s">
        <v>766</v>
      </c>
      <c r="Z10" s="1" t="s">
        <v>759</v>
      </c>
    </row>
    <row r="11" spans="4:12" ht="15">
      <c r="D11"/>
      <c r="F11"/>
      <c r="K11" s="16"/>
      <c r="L11" s="16"/>
    </row>
    <row r="12" spans="4:12" ht="15">
      <c r="D12"/>
      <c r="E12"/>
      <c r="F12"/>
      <c r="L12"/>
    </row>
    <row r="17" spans="6:17" ht="15">
      <c r="F17" s="17"/>
      <c r="G17" s="17"/>
      <c r="H17" s="17"/>
      <c r="I17" s="58"/>
      <c r="J17" s="17"/>
      <c r="K17" s="58"/>
      <c r="L17" s="17"/>
      <c r="M17" s="17"/>
      <c r="N17" s="17"/>
      <c r="O17" s="17"/>
      <c r="P17" s="17"/>
      <c r="Q17" s="17"/>
    </row>
    <row r="21" spans="4:22" ht="15"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</row>
    <row r="22" spans="1:24" ht="15">
      <c r="A22"/>
      <c r="B22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</row>
    <row r="23" spans="2:12" ht="15.75">
      <c r="B23"/>
      <c r="D23" s="1" t="s">
        <v>359</v>
      </c>
      <c r="E23"/>
      <c r="F23"/>
      <c r="G23"/>
      <c r="L23" s="5" t="s">
        <v>360</v>
      </c>
    </row>
    <row r="24" spans="5:7" ht="9" customHeight="1">
      <c r="E24"/>
      <c r="F24"/>
      <c r="G24"/>
    </row>
    <row r="25" spans="4:12" ht="15.75">
      <c r="D25" s="1" t="s">
        <v>359</v>
      </c>
      <c r="E25"/>
      <c r="F25"/>
      <c r="G25"/>
      <c r="L25" s="5" t="s">
        <v>691</v>
      </c>
    </row>
    <row r="26" ht="9" customHeight="1"/>
    <row r="27" spans="4:12" ht="15.75">
      <c r="D27" s="1" t="s">
        <v>59</v>
      </c>
      <c r="L27" s="5" t="s">
        <v>758</v>
      </c>
    </row>
    <row r="28" ht="9" customHeight="1"/>
    <row r="29" spans="4:12" ht="15.75">
      <c r="D29" s="1" t="s">
        <v>60</v>
      </c>
      <c r="L29" s="23" t="s">
        <v>693</v>
      </c>
    </row>
    <row r="30" ht="9" customHeight="1"/>
    <row r="31" spans="4:12" ht="15.75">
      <c r="D31" s="1" t="s">
        <v>361</v>
      </c>
      <c r="L31" s="5" t="s">
        <v>692</v>
      </c>
    </row>
    <row r="32" ht="9" customHeight="1"/>
    <row r="33" ht="15">
      <c r="D33" s="1" t="s">
        <v>362</v>
      </c>
    </row>
    <row r="34" ht="9" customHeight="1"/>
    <row r="63" ht="15">
      <c r="J63" s="92"/>
    </row>
  </sheetData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2"/>
  <dimension ref="A2:J3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1.8515625" style="1" customWidth="1"/>
    <col min="2" max="2" width="12.57421875" style="1" customWidth="1"/>
    <col min="3" max="3" width="7.00390625" style="1" customWidth="1"/>
    <col min="4" max="4" width="10.28125" style="1" customWidth="1"/>
    <col min="5" max="5" width="14.421875" style="1" customWidth="1"/>
    <col min="6" max="6" width="15.28125" style="1" customWidth="1"/>
    <col min="7" max="9" width="19.8515625" style="1" customWidth="1"/>
    <col min="10" max="10" width="11.28125" style="1" customWidth="1"/>
    <col min="11" max="16384" width="9.140625" style="1" customWidth="1"/>
  </cols>
  <sheetData>
    <row r="1" ht="15"/>
    <row r="2" spans="1:9" s="9" customFormat="1" ht="30">
      <c r="A2" s="11" t="s">
        <v>623</v>
      </c>
      <c r="B2" s="10"/>
      <c r="C2" s="10"/>
      <c r="D2" s="8"/>
      <c r="E2" s="10"/>
      <c r="F2" s="10"/>
      <c r="G2" s="10"/>
      <c r="H2" s="10"/>
      <c r="I2" s="10"/>
    </row>
    <row r="3" spans="1:9" s="9" customFormat="1" ht="15" customHeight="1">
      <c r="A3" s="11"/>
      <c r="B3" s="10"/>
      <c r="C3" s="10"/>
      <c r="D3" s="8"/>
      <c r="E3" s="10"/>
      <c r="F3" s="10"/>
      <c r="G3" s="10"/>
      <c r="H3" s="10"/>
      <c r="I3" s="10"/>
    </row>
    <row r="4" ht="15"/>
    <row r="5" ht="15"/>
    <row r="6" spans="7:10" ht="15.75">
      <c r="G6" s="2" t="s">
        <v>756</v>
      </c>
      <c r="H6" s="3"/>
      <c r="I6" s="4"/>
      <c r="J6" s="4"/>
    </row>
    <row r="7" spans="7:10" ht="15.75">
      <c r="G7" s="157" t="s">
        <v>624</v>
      </c>
      <c r="H7" s="157" t="s">
        <v>625</v>
      </c>
      <c r="I7" s="157"/>
      <c r="J7" s="157"/>
    </row>
    <row r="8" spans="6:10" ht="15">
      <c r="F8" s="1">
        <v>1</v>
      </c>
      <c r="G8" s="169">
        <v>649973.01</v>
      </c>
      <c r="H8" s="169">
        <v>5682748.52</v>
      </c>
      <c r="I8" s="169"/>
      <c r="J8" s="159"/>
    </row>
    <row r="9" spans="6:10" ht="15">
      <c r="F9" s="1">
        <v>2</v>
      </c>
      <c r="G9" s="169">
        <v>652442.72</v>
      </c>
      <c r="H9" s="169">
        <v>5698341.65</v>
      </c>
      <c r="I9" s="169"/>
      <c r="J9" s="159"/>
    </row>
    <row r="10" spans="6:10" ht="15">
      <c r="F10" s="1">
        <v>3</v>
      </c>
      <c r="G10" s="169">
        <v>666764.2</v>
      </c>
      <c r="H10" s="169">
        <v>5696073.35</v>
      </c>
      <c r="I10" s="169"/>
      <c r="J10" s="159"/>
    </row>
    <row r="11" spans="6:10" ht="15">
      <c r="F11" s="1">
        <v>4</v>
      </c>
      <c r="G11" s="169">
        <v>672656.93</v>
      </c>
      <c r="H11" s="169">
        <v>5691887.49</v>
      </c>
      <c r="I11" s="169"/>
      <c r="J11" s="159"/>
    </row>
    <row r="12" spans="6:10" ht="15">
      <c r="F12" s="1">
        <v>5</v>
      </c>
      <c r="G12" s="169">
        <v>670871.62</v>
      </c>
      <c r="H12" s="169">
        <v>5680615.5</v>
      </c>
      <c r="I12" s="169"/>
      <c r="J12" s="159"/>
    </row>
    <row r="13" spans="6:10" ht="15">
      <c r="F13" s="1">
        <v>6</v>
      </c>
      <c r="G13" s="169">
        <v>675759.3</v>
      </c>
      <c r="H13" s="169">
        <v>5676955.84</v>
      </c>
      <c r="I13" s="169"/>
      <c r="J13" s="159"/>
    </row>
    <row r="14" spans="6:10" ht="15">
      <c r="F14" s="1">
        <v>7</v>
      </c>
      <c r="G14" s="169">
        <v>670890.28</v>
      </c>
      <c r="H14" s="169">
        <v>5646214.04</v>
      </c>
      <c r="I14" s="169"/>
      <c r="J14" s="159"/>
    </row>
    <row r="15" spans="6:10" ht="15">
      <c r="F15" s="1">
        <v>8</v>
      </c>
      <c r="G15" s="169">
        <v>648988.29</v>
      </c>
      <c r="H15" s="169">
        <v>5649682.98</v>
      </c>
      <c r="I15" s="169"/>
      <c r="J15" s="159"/>
    </row>
    <row r="16" spans="6:9" ht="15">
      <c r="F16" s="1">
        <v>9</v>
      </c>
      <c r="G16" s="169">
        <v>653800.61</v>
      </c>
      <c r="H16" s="169">
        <v>5680066.74</v>
      </c>
      <c r="I16" s="169"/>
    </row>
    <row r="17" ht="15"/>
    <row r="18" ht="15"/>
    <row r="19" ht="15"/>
    <row r="20" ht="15"/>
    <row r="21" ht="15"/>
    <row r="22" ht="15"/>
    <row r="23" ht="15"/>
    <row r="24" ht="15"/>
    <row r="25" ht="15"/>
    <row r="26" spans="6:7" ht="15.75">
      <c r="F26" s="2"/>
      <c r="G26" s="3"/>
    </row>
    <row r="27" spans="6:7" ht="15.75">
      <c r="F27" s="157"/>
      <c r="G27" s="157"/>
    </row>
    <row r="28" spans="6:7" ht="15">
      <c r="F28" s="159"/>
      <c r="G28" s="159"/>
    </row>
    <row r="29" spans="6:7" ht="15">
      <c r="F29" s="159"/>
      <c r="G29" s="159"/>
    </row>
    <row r="30" spans="6:7" ht="15">
      <c r="F30" s="159"/>
      <c r="G30" s="159"/>
    </row>
    <row r="31" spans="6:7" ht="15">
      <c r="F31" s="159"/>
      <c r="G31" s="159"/>
    </row>
    <row r="32" spans="6:7" ht="15">
      <c r="F32" s="159"/>
      <c r="G32" s="159"/>
    </row>
    <row r="33" spans="6:7" ht="15">
      <c r="F33" s="159"/>
      <c r="G33" s="159"/>
    </row>
    <row r="34" spans="6:7" ht="15">
      <c r="F34" s="159"/>
      <c r="G34" s="159"/>
    </row>
    <row r="35" spans="6:7" ht="15">
      <c r="F35" s="159"/>
      <c r="G35" s="159"/>
    </row>
  </sheetData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4"/>
  <drawing r:id="rId3"/>
  <legacyDrawing r:id="rId2"/>
  <oleObjects>
    <oleObject progId="AutoCADLT.Drawing.4" shapeId="32411246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0"/>
  <dimension ref="A2:J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1.8515625" style="1" customWidth="1"/>
    <col min="2" max="2" width="12.57421875" style="1" customWidth="1"/>
    <col min="3" max="3" width="7.00390625" style="1" customWidth="1"/>
    <col min="4" max="4" width="10.28125" style="1" customWidth="1"/>
    <col min="5" max="5" width="14.421875" style="1" customWidth="1"/>
    <col min="6" max="6" width="5.57421875" style="1" customWidth="1"/>
    <col min="7" max="7" width="33.28125" style="1" customWidth="1"/>
    <col min="8" max="9" width="18.28125" style="1" customWidth="1"/>
    <col min="10" max="10" width="11.28125" style="1" customWidth="1"/>
    <col min="11" max="16384" width="9.140625" style="1" customWidth="1"/>
  </cols>
  <sheetData>
    <row r="1" ht="15"/>
    <row r="2" spans="1:9" s="9" customFormat="1" ht="30">
      <c r="A2" s="11" t="s">
        <v>598</v>
      </c>
      <c r="B2" s="10"/>
      <c r="C2" s="10"/>
      <c r="D2" s="8"/>
      <c r="E2" s="10"/>
      <c r="F2" s="10"/>
      <c r="G2" s="10"/>
      <c r="H2" s="10"/>
      <c r="I2" s="10"/>
    </row>
    <row r="3" spans="1:9" s="9" customFormat="1" ht="15" customHeight="1">
      <c r="A3" s="11"/>
      <c r="B3" s="10"/>
      <c r="C3" s="10"/>
      <c r="D3" s="8"/>
      <c r="E3" s="10"/>
      <c r="F3" s="10"/>
      <c r="G3" s="10"/>
      <c r="H3" s="10"/>
      <c r="I3" s="10"/>
    </row>
    <row r="4" spans="1:9" ht="15.75">
      <c r="A4" s="21" t="s">
        <v>136</v>
      </c>
      <c r="B4" s="4"/>
      <c r="C4" s="4"/>
      <c r="D4" s="4"/>
      <c r="E4" s="4"/>
      <c r="F4" s="21"/>
      <c r="G4" s="21" t="s">
        <v>610</v>
      </c>
      <c r="H4" s="4"/>
      <c r="I4" s="4"/>
    </row>
    <row r="5" spans="1:7" ht="15.75">
      <c r="A5" s="5" t="s">
        <v>137</v>
      </c>
      <c r="C5" s="1" t="s">
        <v>342</v>
      </c>
      <c r="F5" s="5"/>
      <c r="G5" s="5" t="s">
        <v>168</v>
      </c>
    </row>
    <row r="6" spans="1:10" ht="15">
      <c r="A6" s="1" t="s">
        <v>139</v>
      </c>
      <c r="C6" s="1" t="s">
        <v>341</v>
      </c>
      <c r="G6" s="1" t="s">
        <v>170</v>
      </c>
      <c r="H6" s="1" t="s">
        <v>162</v>
      </c>
      <c r="I6" s="17" t="s">
        <v>569</v>
      </c>
      <c r="J6" s="17"/>
    </row>
    <row r="7" spans="1:10" ht="15">
      <c r="A7" s="1" t="s">
        <v>140</v>
      </c>
      <c r="C7" s="78" t="s">
        <v>343</v>
      </c>
      <c r="G7" s="1" t="s">
        <v>171</v>
      </c>
      <c r="H7" s="1" t="s">
        <v>172</v>
      </c>
      <c r="I7" s="17" t="s">
        <v>571</v>
      </c>
      <c r="J7" s="17"/>
    </row>
    <row r="8" spans="1:3" ht="15">
      <c r="A8" s="1" t="s">
        <v>141</v>
      </c>
      <c r="C8" s="25" t="s">
        <v>344</v>
      </c>
    </row>
    <row r="9" ht="15.75">
      <c r="G9" s="23" t="s">
        <v>611</v>
      </c>
    </row>
    <row r="10" spans="1:9" ht="15.75">
      <c r="A10" s="5" t="s">
        <v>142</v>
      </c>
      <c r="C10" s="1" t="s">
        <v>143</v>
      </c>
      <c r="F10" s="5"/>
      <c r="G10" s="1" t="s">
        <v>612</v>
      </c>
      <c r="H10" s="25">
        <v>643880.97</v>
      </c>
      <c r="I10" s="1" t="s">
        <v>669</v>
      </c>
    </row>
    <row r="11" spans="1:9" ht="15">
      <c r="A11" s="1" t="s">
        <v>139</v>
      </c>
      <c r="C11" s="1" t="s">
        <v>143</v>
      </c>
      <c r="G11" s="1" t="s">
        <v>613</v>
      </c>
      <c r="H11" s="25">
        <v>5647960.68</v>
      </c>
      <c r="I11" s="1" t="s">
        <v>669</v>
      </c>
    </row>
    <row r="12" spans="1:9" ht="15">
      <c r="A12" s="1" t="s">
        <v>140</v>
      </c>
      <c r="C12" s="78" t="s">
        <v>608</v>
      </c>
      <c r="G12" s="1" t="s">
        <v>663</v>
      </c>
      <c r="H12" s="13" t="s">
        <v>705</v>
      </c>
      <c r="I12" s="1" t="s">
        <v>670</v>
      </c>
    </row>
    <row r="13" spans="1:3" ht="15">
      <c r="A13" s="1" t="s">
        <v>141</v>
      </c>
      <c r="C13" s="25" t="s">
        <v>609</v>
      </c>
    </row>
    <row r="14" spans="3:9" ht="15">
      <c r="C14" s="25"/>
      <c r="H14" s="161" t="s">
        <v>614</v>
      </c>
      <c r="I14" s="161" t="s">
        <v>615</v>
      </c>
    </row>
    <row r="15" spans="1:9" ht="15.75">
      <c r="A15" s="23" t="s">
        <v>607</v>
      </c>
      <c r="C15" s="25"/>
      <c r="G15" s="1" t="s">
        <v>659</v>
      </c>
      <c r="H15" s="25">
        <v>53587.5</v>
      </c>
      <c r="I15" s="25">
        <v>27475</v>
      </c>
    </row>
    <row r="16" spans="1:9" ht="15.75">
      <c r="A16" s="1" t="s">
        <v>145</v>
      </c>
      <c r="F16" s="5"/>
      <c r="G16" s="1" t="s">
        <v>660</v>
      </c>
      <c r="H16" s="13">
        <v>801</v>
      </c>
      <c r="I16" s="13">
        <v>978</v>
      </c>
    </row>
    <row r="17" spans="1:9" ht="15">
      <c r="A17" s="14" t="s">
        <v>147</v>
      </c>
      <c r="B17" s="54" t="s">
        <v>345</v>
      </c>
      <c r="C17" s="14" t="s">
        <v>148</v>
      </c>
      <c r="D17" s="154" t="s">
        <v>572</v>
      </c>
      <c r="E17" s="1" t="s">
        <v>575</v>
      </c>
      <c r="G17" s="1" t="s">
        <v>661</v>
      </c>
      <c r="H17" s="13">
        <v>1</v>
      </c>
      <c r="I17" s="13">
        <v>1</v>
      </c>
    </row>
    <row r="18" spans="1:9" ht="15">
      <c r="A18" s="14" t="s">
        <v>150</v>
      </c>
      <c r="B18" s="54" t="s">
        <v>346</v>
      </c>
      <c r="C18" s="14" t="s">
        <v>151</v>
      </c>
      <c r="D18" s="154" t="s">
        <v>573</v>
      </c>
      <c r="E18" s="1" t="s">
        <v>575</v>
      </c>
      <c r="G18" s="1" t="s">
        <v>662</v>
      </c>
      <c r="H18" s="25">
        <v>12.5</v>
      </c>
      <c r="I18" s="25">
        <v>25</v>
      </c>
    </row>
    <row r="19" spans="1:6" ht="15">
      <c r="A19" s="14" t="s">
        <v>153</v>
      </c>
      <c r="B19" s="54" t="s">
        <v>347</v>
      </c>
      <c r="C19" s="14" t="s">
        <v>154</v>
      </c>
      <c r="D19" s="155" t="s">
        <v>574</v>
      </c>
      <c r="E19" s="1" t="s">
        <v>575</v>
      </c>
      <c r="F19"/>
    </row>
    <row r="20" spans="1:8" ht="15">
      <c r="A20" s="1" t="s">
        <v>348</v>
      </c>
      <c r="D20" s="1" t="s">
        <v>576</v>
      </c>
      <c r="G20" s="1" t="s">
        <v>616</v>
      </c>
      <c r="H20" s="1" t="s">
        <v>671</v>
      </c>
    </row>
    <row r="22" spans="1:7" ht="15.75">
      <c r="A22" s="5" t="s">
        <v>156</v>
      </c>
      <c r="C22" s="1" t="s">
        <v>702</v>
      </c>
      <c r="F22" s="5"/>
      <c r="G22" s="23" t="s">
        <v>617</v>
      </c>
    </row>
    <row r="23" spans="1:8" ht="15">
      <c r="A23" s="1" t="s">
        <v>157</v>
      </c>
      <c r="C23" s="1" t="s">
        <v>284</v>
      </c>
      <c r="G23" s="1" t="s">
        <v>664</v>
      </c>
      <c r="H23" s="13">
        <v>150</v>
      </c>
    </row>
    <row r="24" spans="1:8" ht="15">
      <c r="A24" s="1" t="s">
        <v>158</v>
      </c>
      <c r="C24" s="1" t="s">
        <v>703</v>
      </c>
      <c r="G24" s="1" t="s">
        <v>665</v>
      </c>
      <c r="H24" s="13">
        <v>4750</v>
      </c>
    </row>
    <row r="25" spans="1:8" ht="15">
      <c r="A25" s="1" t="s">
        <v>159</v>
      </c>
      <c r="C25" s="1" t="s">
        <v>704</v>
      </c>
      <c r="G25" s="1" t="s">
        <v>666</v>
      </c>
      <c r="H25" s="13">
        <v>50</v>
      </c>
    </row>
    <row r="26" spans="1:3" ht="15">
      <c r="A26" s="1" t="s">
        <v>160</v>
      </c>
      <c r="C26" s="1" t="s">
        <v>291</v>
      </c>
    </row>
    <row r="27" spans="1:9" ht="15.75">
      <c r="A27" s="1" t="s">
        <v>161</v>
      </c>
      <c r="C27" s="1" t="s">
        <v>703</v>
      </c>
      <c r="G27" s="23" t="s">
        <v>618</v>
      </c>
      <c r="H27" s="160" t="s">
        <v>667</v>
      </c>
      <c r="I27" s="160" t="s">
        <v>668</v>
      </c>
    </row>
    <row r="28" spans="1:9" ht="15.75">
      <c r="A28" s="1" t="s">
        <v>163</v>
      </c>
      <c r="C28" s="25" t="s">
        <v>292</v>
      </c>
      <c r="F28" s="5"/>
      <c r="G28" s="1" t="s">
        <v>619</v>
      </c>
      <c r="H28" s="153">
        <v>150</v>
      </c>
      <c r="I28" s="13">
        <v>1300</v>
      </c>
    </row>
    <row r="29" spans="1:10" ht="15">
      <c r="A29" s="1" t="s">
        <v>285</v>
      </c>
      <c r="C29" s="1" t="s">
        <v>286</v>
      </c>
      <c r="G29" s="1" t="s">
        <v>620</v>
      </c>
      <c r="H29" s="153">
        <v>1300</v>
      </c>
      <c r="I29" s="13">
        <v>2450</v>
      </c>
      <c r="J29" s="158"/>
    </row>
    <row r="30" spans="1:10" ht="15.75">
      <c r="A30" s="5"/>
      <c r="G30" s="1" t="s">
        <v>621</v>
      </c>
      <c r="H30" s="13">
        <v>2450</v>
      </c>
      <c r="I30" s="13">
        <v>3600</v>
      </c>
      <c r="J30" s="158"/>
    </row>
    <row r="31" spans="1:10" ht="15.75">
      <c r="A31" s="5" t="s">
        <v>164</v>
      </c>
      <c r="C31" s="1" t="s">
        <v>165</v>
      </c>
      <c r="G31" s="1" t="s">
        <v>622</v>
      </c>
      <c r="H31" s="13">
        <v>3600</v>
      </c>
      <c r="I31" s="13">
        <v>4750</v>
      </c>
      <c r="J31" s="158"/>
    </row>
    <row r="32" spans="6:10" ht="15.75">
      <c r="F32" s="5"/>
      <c r="J32" s="158"/>
    </row>
  </sheetData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C34"/>
  <sheetViews>
    <sheetView zoomScale="75" zoomScaleNormal="75" workbookViewId="0" topLeftCell="A1">
      <selection activeCell="C9" sqref="C9"/>
    </sheetView>
  </sheetViews>
  <sheetFormatPr defaultColWidth="9.140625" defaultRowHeight="12.75"/>
  <cols>
    <col min="1" max="1" width="2.00390625" style="1" customWidth="1"/>
    <col min="2" max="2" width="44.421875" style="1" customWidth="1"/>
    <col min="3" max="3" width="85.140625" style="1" customWidth="1"/>
    <col min="4" max="16384" width="9.140625" style="1" customWidth="1"/>
  </cols>
  <sheetData>
    <row r="1" spans="1:3" s="9" customFormat="1" ht="30">
      <c r="A1" s="11" t="s">
        <v>61</v>
      </c>
      <c r="B1" s="10"/>
      <c r="C1" s="10"/>
    </row>
    <row r="2" spans="1:3" s="9" customFormat="1" ht="30">
      <c r="A2" s="11" t="s">
        <v>62</v>
      </c>
      <c r="B2" s="10"/>
      <c r="C2" s="10"/>
    </row>
    <row r="3" ht="15"/>
    <row r="4" spans="1:3" ht="15.75">
      <c r="A4"/>
      <c r="B4" s="1" t="s">
        <v>63</v>
      </c>
      <c r="C4" s="15" t="s">
        <v>190</v>
      </c>
    </row>
    <row r="5" spans="1:3" ht="15">
      <c r="A5"/>
      <c r="B5" s="1" t="s">
        <v>64</v>
      </c>
      <c r="C5" s="13" t="s">
        <v>674</v>
      </c>
    </row>
    <row r="6" spans="1:3" ht="15">
      <c r="A6"/>
      <c r="C6" s="13"/>
    </row>
    <row r="7" spans="1:3" ht="15.75">
      <c r="A7"/>
      <c r="B7" s="1" t="s">
        <v>601</v>
      </c>
      <c r="C7" s="23" t="s">
        <v>600</v>
      </c>
    </row>
    <row r="8" spans="1:3" ht="15">
      <c r="A8"/>
      <c r="B8" s="1" t="s">
        <v>64</v>
      </c>
      <c r="C8" s="1" t="s">
        <v>757</v>
      </c>
    </row>
    <row r="9" ht="15">
      <c r="A9"/>
    </row>
    <row r="10" spans="1:3" ht="15">
      <c r="A10"/>
      <c r="B10" s="1" t="s">
        <v>672</v>
      </c>
      <c r="C10" s="13" t="s">
        <v>719</v>
      </c>
    </row>
    <row r="11" spans="1:3" ht="15">
      <c r="A11"/>
      <c r="B11" s="1" t="s">
        <v>673</v>
      </c>
      <c r="C11" s="13" t="s">
        <v>719</v>
      </c>
    </row>
    <row r="12" spans="1:3" ht="15">
      <c r="A12"/>
      <c r="B12" s="1" t="s">
        <v>65</v>
      </c>
      <c r="C12" s="13" t="s">
        <v>23</v>
      </c>
    </row>
    <row r="13" spans="1:3" ht="15">
      <c r="A13"/>
      <c r="B13" s="1" t="s">
        <v>66</v>
      </c>
      <c r="C13" s="13" t="s">
        <v>67</v>
      </c>
    </row>
    <row r="14" spans="1:3" ht="15">
      <c r="A14"/>
      <c r="B14" s="1" t="s">
        <v>68</v>
      </c>
      <c r="C14" s="1" t="s">
        <v>282</v>
      </c>
    </row>
    <row r="15" spans="1:3" ht="15">
      <c r="A15"/>
      <c r="B15" s="1" t="s">
        <v>69</v>
      </c>
      <c r="C15" s="1" t="s">
        <v>227</v>
      </c>
    </row>
    <row r="16" spans="1:3" ht="15">
      <c r="A16"/>
      <c r="B16" s="1" t="s">
        <v>603</v>
      </c>
      <c r="C16" s="1" t="s">
        <v>602</v>
      </c>
    </row>
    <row r="17" spans="1:3" ht="15">
      <c r="A17"/>
      <c r="C17" s="13"/>
    </row>
    <row r="18" spans="1:3" ht="15">
      <c r="A18"/>
      <c r="B18" s="1" t="s">
        <v>70</v>
      </c>
      <c r="C18" s="13" t="s">
        <v>191</v>
      </c>
    </row>
    <row r="19" spans="1:3" ht="15">
      <c r="A19"/>
      <c r="B19" s="1" t="s">
        <v>71</v>
      </c>
      <c r="C19" s="13" t="s">
        <v>72</v>
      </c>
    </row>
    <row r="20" spans="1:3" ht="15">
      <c r="A20"/>
      <c r="B20" s="1" t="s">
        <v>73</v>
      </c>
      <c r="C20" s="13" t="s">
        <v>192</v>
      </c>
    </row>
    <row r="21" spans="1:3" ht="15">
      <c r="A21"/>
      <c r="B21" s="1" t="s">
        <v>74</v>
      </c>
      <c r="C21" s="13" t="s">
        <v>735</v>
      </c>
    </row>
    <row r="22" spans="1:3" ht="15">
      <c r="A22"/>
      <c r="C22" s="13"/>
    </row>
    <row r="23" spans="1:3" ht="15">
      <c r="A23"/>
      <c r="B23" s="1" t="s">
        <v>75</v>
      </c>
      <c r="C23" s="13" t="s">
        <v>720</v>
      </c>
    </row>
    <row r="24" spans="1:3" ht="15">
      <c r="A24"/>
      <c r="B24" s="1" t="s">
        <v>721</v>
      </c>
      <c r="C24" s="13" t="s">
        <v>77</v>
      </c>
    </row>
    <row r="25" spans="1:3" ht="15">
      <c r="A25"/>
      <c r="B25" s="1" t="s">
        <v>722</v>
      </c>
      <c r="C25" s="13" t="s">
        <v>204</v>
      </c>
    </row>
    <row r="26" spans="1:3" ht="15">
      <c r="A26"/>
      <c r="B26" s="1" t="s">
        <v>723</v>
      </c>
      <c r="C26" s="13" t="s">
        <v>708</v>
      </c>
    </row>
    <row r="27" spans="1:3" ht="15">
      <c r="A27"/>
      <c r="B27" s="1" t="s">
        <v>724</v>
      </c>
      <c r="C27" s="13" t="s">
        <v>707</v>
      </c>
    </row>
    <row r="28" spans="1:3" ht="15">
      <c r="A28"/>
      <c r="B28" s="1" t="s">
        <v>727</v>
      </c>
      <c r="C28" s="13" t="s">
        <v>709</v>
      </c>
    </row>
    <row r="29" spans="1:3" ht="15">
      <c r="A29"/>
      <c r="B29" s="1" t="s">
        <v>726</v>
      </c>
      <c r="C29" s="13" t="s">
        <v>78</v>
      </c>
    </row>
    <row r="30" spans="1:3" ht="15">
      <c r="A30"/>
      <c r="B30" s="1" t="s">
        <v>725</v>
      </c>
      <c r="C30" s="13" t="s">
        <v>706</v>
      </c>
    </row>
    <row r="31" spans="1:3" ht="15">
      <c r="A31"/>
      <c r="B31" s="1" t="s">
        <v>728</v>
      </c>
      <c r="C31" s="13" t="s">
        <v>76</v>
      </c>
    </row>
    <row r="32" spans="1:3" ht="15">
      <c r="A32"/>
      <c r="C32" s="13"/>
    </row>
    <row r="33" spans="2:3" ht="15">
      <c r="B33" s="1" t="s">
        <v>413</v>
      </c>
      <c r="C33" s="13" t="s">
        <v>412</v>
      </c>
    </row>
    <row r="34" spans="2:3" ht="15">
      <c r="B34" s="1" t="s">
        <v>411</v>
      </c>
      <c r="C34" s="13" t="s">
        <v>193</v>
      </c>
    </row>
  </sheetData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2:J32"/>
  <sheetViews>
    <sheetView zoomScale="75" zoomScaleNormal="75" workbookViewId="0" topLeftCell="A1">
      <selection activeCell="C31" sqref="C31"/>
    </sheetView>
  </sheetViews>
  <sheetFormatPr defaultColWidth="9.140625" defaultRowHeight="12.75"/>
  <cols>
    <col min="1" max="1" width="9.140625" style="1" customWidth="1"/>
    <col min="2" max="2" width="40.140625" style="1" customWidth="1"/>
    <col min="3" max="9" width="9.140625" style="1" customWidth="1"/>
    <col min="10" max="10" width="18.28125" style="1" customWidth="1"/>
    <col min="11" max="16384" width="9.140625" style="1" customWidth="1"/>
  </cols>
  <sheetData>
    <row r="1" ht="15"/>
    <row r="2" spans="1:10" s="9" customFormat="1" ht="30">
      <c r="A2" s="11" t="s">
        <v>79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9" customFormat="1" ht="15" customHeight="1">
      <c r="A3" s="11"/>
      <c r="B3" s="10"/>
      <c r="C3" s="10"/>
      <c r="D3" s="10"/>
      <c r="E3" s="10"/>
      <c r="F3" s="10"/>
      <c r="G3" s="10"/>
      <c r="H3" s="10"/>
      <c r="I3" s="10"/>
      <c r="J3" s="10"/>
    </row>
    <row r="4" ht="15">
      <c r="C4" s="13"/>
    </row>
    <row r="5" spans="2:3" ht="15.75">
      <c r="B5" s="1" t="s">
        <v>80</v>
      </c>
      <c r="C5" s="15" t="s">
        <v>226</v>
      </c>
    </row>
    <row r="6" spans="2:3" ht="15">
      <c r="B6" s="1" t="s">
        <v>81</v>
      </c>
      <c r="C6" s="13">
        <v>6</v>
      </c>
    </row>
    <row r="7" spans="2:3" ht="15">
      <c r="B7" s="1" t="s">
        <v>82</v>
      </c>
      <c r="C7" s="13" t="s">
        <v>197</v>
      </c>
    </row>
    <row r="8" spans="2:3" ht="15">
      <c r="B8" s="1" t="s">
        <v>675</v>
      </c>
      <c r="C8" s="13" t="s">
        <v>768</v>
      </c>
    </row>
    <row r="9" spans="2:3" ht="15">
      <c r="B9" s="1" t="s">
        <v>83</v>
      </c>
      <c r="C9" s="13" t="s">
        <v>298</v>
      </c>
    </row>
    <row r="10" spans="2:3" ht="15">
      <c r="B10" s="1" t="s">
        <v>84</v>
      </c>
      <c r="C10" s="13" t="s">
        <v>767</v>
      </c>
    </row>
    <row r="11" spans="2:3" ht="15">
      <c r="B11" s="1" t="s">
        <v>85</v>
      </c>
      <c r="C11" s="1" t="s">
        <v>729</v>
      </c>
    </row>
    <row r="12" spans="2:8" ht="15">
      <c r="B12" s="1" t="s">
        <v>86</v>
      </c>
      <c r="C12" s="1" t="s">
        <v>730</v>
      </c>
      <c r="H12"/>
    </row>
    <row r="13" spans="2:3" ht="15">
      <c r="B13" s="1" t="s">
        <v>676</v>
      </c>
      <c r="C13" s="13" t="s">
        <v>299</v>
      </c>
    </row>
    <row r="14" spans="2:3" ht="15">
      <c r="B14" s="1" t="s">
        <v>88</v>
      </c>
      <c r="C14" s="13" t="s">
        <v>89</v>
      </c>
    </row>
    <row r="15" spans="2:3" ht="15">
      <c r="B15" s="1" t="s">
        <v>90</v>
      </c>
      <c r="C15" s="13" t="s">
        <v>91</v>
      </c>
    </row>
    <row r="16" spans="2:3" ht="15">
      <c r="B16" s="1" t="s">
        <v>92</v>
      </c>
      <c r="C16" s="13" t="s">
        <v>198</v>
      </c>
    </row>
    <row r="17" spans="2:3" ht="15">
      <c r="B17" s="1" t="s">
        <v>93</v>
      </c>
      <c r="C17" s="13" t="s">
        <v>604</v>
      </c>
    </row>
    <row r="18" spans="2:3" ht="15">
      <c r="B18" s="1" t="s">
        <v>94</v>
      </c>
      <c r="C18" s="13" t="s">
        <v>199</v>
      </c>
    </row>
    <row r="19" ht="15">
      <c r="C19" s="13"/>
    </row>
    <row r="20" spans="2:7" ht="15">
      <c r="B20" s="1" t="s">
        <v>206</v>
      </c>
      <c r="C20" s="13" t="s">
        <v>207</v>
      </c>
      <c r="G20" s="1" t="s">
        <v>306</v>
      </c>
    </row>
    <row r="22" spans="2:7" ht="15">
      <c r="B22" s="1" t="s">
        <v>205</v>
      </c>
      <c r="C22" s="13" t="s">
        <v>87</v>
      </c>
      <c r="F22" s="13"/>
      <c r="G22" s="13" t="s">
        <v>297</v>
      </c>
    </row>
    <row r="23" spans="3:7" ht="15">
      <c r="C23" s="13" t="s">
        <v>300</v>
      </c>
      <c r="F23" s="13"/>
      <c r="G23" s="13" t="s">
        <v>301</v>
      </c>
    </row>
    <row r="24" spans="3:7" ht="15">
      <c r="C24" s="13" t="s">
        <v>307</v>
      </c>
      <c r="G24" s="13" t="s">
        <v>302</v>
      </c>
    </row>
    <row r="25" spans="3:7" ht="15">
      <c r="C25" s="13" t="s">
        <v>309</v>
      </c>
      <c r="G25" s="13" t="s">
        <v>303</v>
      </c>
    </row>
    <row r="26" spans="3:7" ht="15">
      <c r="C26" s="13" t="s">
        <v>308</v>
      </c>
      <c r="G26" s="13" t="s">
        <v>304</v>
      </c>
    </row>
    <row r="27" spans="3:7" ht="15">
      <c r="C27" s="13" t="s">
        <v>310</v>
      </c>
      <c r="G27" s="13" t="s">
        <v>305</v>
      </c>
    </row>
    <row r="28" ht="15">
      <c r="C28" s="13"/>
    </row>
    <row r="29" spans="2:3" ht="15">
      <c r="B29" s="1" t="s">
        <v>208</v>
      </c>
      <c r="C29" s="1" t="s">
        <v>769</v>
      </c>
    </row>
    <row r="31" spans="2:3" ht="15">
      <c r="B31" s="1" t="s">
        <v>95</v>
      </c>
      <c r="C31" s="13" t="s">
        <v>770</v>
      </c>
    </row>
    <row r="32" ht="15">
      <c r="C32" s="13" t="s">
        <v>501</v>
      </c>
    </row>
  </sheetData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AGIP RECHERCES CONGO</dc:title>
  <dc:subject>3D PARAMETER REPORT</dc:subject>
  <dc:creator>WESTERN PRIDE</dc:creator>
  <cp:keywords/>
  <dc:description/>
  <cp:lastModifiedBy>WESTERN ATLAS INTERNATIONAL</cp:lastModifiedBy>
  <cp:lastPrinted>2000-01-17T03:28:01Z</cp:lastPrinted>
  <dcterms:created xsi:type="dcterms:W3CDTF">1998-01-31T03:37:24Z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